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nja\Desktop\"/>
    </mc:Choice>
  </mc:AlternateContent>
  <xr:revisionPtr revIDLastSave="0" documentId="13_ncr:1_{A11132E4-EA44-4B43-8C18-9D7F855A1C81}" xr6:coauthVersionLast="47" xr6:coauthVersionMax="47" xr10:uidLastSave="{00000000-0000-0000-0000-000000000000}"/>
  <bookViews>
    <workbookView xWindow="-108" yWindow="-108" windowWidth="23256" windowHeight="125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G313" i="9"/>
  <c r="F313" i="9"/>
  <c r="H312" i="9"/>
  <c r="G312" i="9"/>
  <c r="F312" i="9"/>
  <c r="H311" i="9"/>
  <c r="G311" i="9"/>
  <c r="F311" i="9"/>
  <c r="F310" i="9"/>
  <c r="F309" i="9"/>
  <c r="F308" i="9"/>
  <c r="F298" i="9" s="1"/>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F249" i="9" s="1"/>
  <c r="B249" i="9" s="1"/>
  <c r="L249" i="9"/>
  <c r="E249" i="9"/>
  <c r="M248" i="9"/>
  <c r="L248" i="9"/>
  <c r="E248" i="9"/>
  <c r="M247" i="9"/>
  <c r="L247" i="9"/>
  <c r="F247" i="9"/>
  <c r="E247" i="9"/>
  <c r="B247" i="9"/>
  <c r="M246" i="9"/>
  <c r="L246" i="9"/>
  <c r="E246" i="9"/>
  <c r="M245" i="9"/>
  <c r="L245" i="9"/>
  <c r="F245" i="9"/>
  <c r="E245" i="9"/>
  <c r="B245" i="9"/>
  <c r="M244" i="9"/>
  <c r="L244" i="9"/>
  <c r="E244" i="9"/>
  <c r="M243" i="9"/>
  <c r="L243" i="9"/>
  <c r="E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s="1"/>
  <c r="B235" i="9" s="1"/>
  <c r="E235" i="9"/>
  <c r="M234" i="9"/>
  <c r="L234" i="9"/>
  <c r="E234" i="9"/>
  <c r="M233" i="9"/>
  <c r="L233" i="9"/>
  <c r="E233" i="9"/>
  <c r="M232" i="9"/>
  <c r="L232" i="9"/>
  <c r="E232" i="9"/>
  <c r="M231" i="9"/>
  <c r="L231" i="9"/>
  <c r="F231" i="9"/>
  <c r="E231" i="9"/>
  <c r="B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E45" i="9"/>
  <c r="B45" i="9" s="1"/>
  <c r="H44" i="9"/>
  <c r="E44" i="9" s="1"/>
  <c r="B44" i="9" s="1"/>
  <c r="G44" i="9"/>
  <c r="F44" i="9"/>
  <c r="H43" i="9"/>
  <c r="G43" i="9"/>
  <c r="F43" i="9"/>
  <c r="H42" i="9"/>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s="1"/>
  <c r="C1628" i="1" s="1"/>
  <c r="H1628" i="1" s="1"/>
  <c r="D46" i="8"/>
  <c r="D37" i="8"/>
  <c r="D27" i="8"/>
  <c r="D18" i="8"/>
  <c r="D8" i="8"/>
  <c r="D6" i="8" s="1"/>
  <c r="C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E89" i="6" s="1"/>
  <c r="D1485" i="1" s="1"/>
  <c r="G1485" i="1" s="1"/>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264" i="5"/>
  <c r="F264" i="5" s="1"/>
  <c r="F263" i="5"/>
  <c r="F262" i="5"/>
  <c r="F261" i="5"/>
  <c r="E260" i="5"/>
  <c r="E255" i="5" s="1"/>
  <c r="D1259" i="1" s="1"/>
  <c r="D260" i="5"/>
  <c r="F260" i="5" s="1"/>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E120" i="5"/>
  <c r="D120" i="5"/>
  <c r="F120" i="5" s="1"/>
  <c r="F119" i="5"/>
  <c r="D119"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D70" i="5" s="1"/>
  <c r="F70" i="5" s="1"/>
  <c r="E70" i="5"/>
  <c r="D1075" i="1"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D536" i="4" s="1"/>
  <c r="F549" i="4"/>
  <c r="F548" i="4"/>
  <c r="F547" i="4"/>
  <c r="F546" i="4"/>
  <c r="E545" i="4"/>
  <c r="D545" i="4"/>
  <c r="F545" i="4" s="1"/>
  <c r="F544" i="4"/>
  <c r="F543" i="4"/>
  <c r="E542" i="4"/>
  <c r="D536" i="1" s="1"/>
  <c r="D542" i="4"/>
  <c r="F542" i="4" s="1"/>
  <c r="F541" i="4"/>
  <c r="F540" i="4"/>
  <c r="F539" i="4"/>
  <c r="F538" i="4"/>
  <c r="E537" i="4"/>
  <c r="E536" i="4" s="1"/>
  <c r="D530" i="1" s="1"/>
  <c r="D537" i="4"/>
  <c r="F537" i="4" s="1"/>
  <c r="F536" i="4"/>
  <c r="F534" i="4"/>
  <c r="F533" i="4"/>
  <c r="E532" i="4"/>
  <c r="D532" i="4"/>
  <c r="F532" i="4" s="1"/>
  <c r="F531" i="4"/>
  <c r="F530" i="4"/>
  <c r="E529" i="4"/>
  <c r="D529" i="4"/>
  <c r="F529" i="4" s="1"/>
  <c r="F528" i="4"/>
  <c r="F527" i="4"/>
  <c r="E526" i="4"/>
  <c r="D526" i="4"/>
  <c r="D522" i="4" s="1"/>
  <c r="F522"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D648" i="4" s="1"/>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396" i="1" s="1"/>
  <c r="H396" i="1" s="1"/>
  <c r="D401" i="4"/>
  <c r="F401" i="4" s="1"/>
  <c r="F400" i="4"/>
  <c r="F399" i="4"/>
  <c r="E398" i="4"/>
  <c r="D398" i="4"/>
  <c r="F398" i="4" s="1"/>
  <c r="F397" i="4"/>
  <c r="F396" i="4"/>
  <c r="F395" i="4"/>
  <c r="F394" i="4"/>
  <c r="E393" i="4"/>
  <c r="D393" i="4"/>
  <c r="D373" i="4" s="1"/>
  <c r="F392" i="4"/>
  <c r="F391" i="4"/>
  <c r="F390" i="4"/>
  <c r="F389" i="4"/>
  <c r="E388" i="4"/>
  <c r="D383" i="1" s="1"/>
  <c r="H383" i="1" s="1"/>
  <c r="D388" i="4"/>
  <c r="F388" i="4" s="1"/>
  <c r="F387" i="4"/>
  <c r="F386" i="4"/>
  <c r="F385" i="4"/>
  <c r="F384" i="4"/>
  <c r="F383" i="4"/>
  <c r="F382" i="4"/>
  <c r="F381" i="4"/>
  <c r="F380" i="4"/>
  <c r="E379" i="4"/>
  <c r="D374" i="1" s="1"/>
  <c r="H374" i="1" s="1"/>
  <c r="D379" i="4"/>
  <c r="F378" i="4"/>
  <c r="F377" i="4"/>
  <c r="F376" i="4"/>
  <c r="F375" i="4"/>
  <c r="E374" i="4"/>
  <c r="E373" i="4" s="1"/>
  <c r="D368" i="1" s="1"/>
  <c r="H368" i="1" s="1"/>
  <c r="D374" i="4"/>
  <c r="F374" i="4" s="1"/>
  <c r="F373"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D32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1"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D230" i="4" s="1"/>
  <c r="F230"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D202"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4" i="1"/>
  <c r="C1684" i="1"/>
  <c r="H1684" i="1" s="1"/>
  <c r="C1683" i="1"/>
  <c r="G1682" i="1"/>
  <c r="C1682" i="1"/>
  <c r="H1682" i="1" s="1"/>
  <c r="C1681" i="1"/>
  <c r="G1680" i="1"/>
  <c r="C1680" i="1"/>
  <c r="H1680" i="1" s="1"/>
  <c r="C1679" i="1"/>
  <c r="G1678" i="1"/>
  <c r="C1678" i="1"/>
  <c r="H1678" i="1" s="1"/>
  <c r="C1677" i="1"/>
  <c r="G1676" i="1"/>
  <c r="C1676" i="1"/>
  <c r="H1676" i="1" s="1"/>
  <c r="C1675" i="1"/>
  <c r="G1674" i="1"/>
  <c r="C1674" i="1"/>
  <c r="H1674" i="1" s="1"/>
  <c r="C1673" i="1"/>
  <c r="G1672" i="1"/>
  <c r="C1672" i="1"/>
  <c r="H1672" i="1" s="1"/>
  <c r="C1671" i="1"/>
  <c r="G1670" i="1"/>
  <c r="C1670" i="1"/>
  <c r="H1670" i="1" s="1"/>
  <c r="C1669" i="1"/>
  <c r="G1668" i="1"/>
  <c r="C1668" i="1"/>
  <c r="H1668" i="1" s="1"/>
  <c r="C1667" i="1"/>
  <c r="G1666" i="1"/>
  <c r="C1666" i="1"/>
  <c r="H1666" i="1" s="1"/>
  <c r="C1665" i="1"/>
  <c r="G1664" i="1"/>
  <c r="C1664" i="1"/>
  <c r="H1664" i="1" s="1"/>
  <c r="C1663" i="1"/>
  <c r="G1662" i="1"/>
  <c r="C1662" i="1"/>
  <c r="H1662" i="1" s="1"/>
  <c r="C1661" i="1"/>
  <c r="G1660" i="1"/>
  <c r="C1660" i="1"/>
  <c r="H1660" i="1" s="1"/>
  <c r="C1659" i="1"/>
  <c r="G1658" i="1"/>
  <c r="C1658" i="1"/>
  <c r="H1658" i="1" s="1"/>
  <c r="C1657" i="1"/>
  <c r="G1656" i="1"/>
  <c r="C1656" i="1"/>
  <c r="H1656" i="1" s="1"/>
  <c r="C1655" i="1"/>
  <c r="G1654" i="1"/>
  <c r="C1654" i="1"/>
  <c r="H1654" i="1" s="1"/>
  <c r="C1653" i="1"/>
  <c r="G1652" i="1"/>
  <c r="C1652" i="1"/>
  <c r="H1652" i="1" s="1"/>
  <c r="C1651" i="1"/>
  <c r="G1650" i="1"/>
  <c r="C1650" i="1"/>
  <c r="H1650" i="1" s="1"/>
  <c r="C1649" i="1"/>
  <c r="G1648" i="1"/>
  <c r="C1648" i="1"/>
  <c r="H1648" i="1" s="1"/>
  <c r="C1647" i="1"/>
  <c r="G1646" i="1"/>
  <c r="C1646" i="1"/>
  <c r="H1646" i="1" s="1"/>
  <c r="C1645" i="1"/>
  <c r="G1644" i="1"/>
  <c r="C1644" i="1"/>
  <c r="H1644" i="1" s="1"/>
  <c r="C1643" i="1"/>
  <c r="G1642" i="1"/>
  <c r="C1642" i="1"/>
  <c r="H1642" i="1" s="1"/>
  <c r="C1641" i="1"/>
  <c r="G1640" i="1"/>
  <c r="C1640" i="1"/>
  <c r="H1640" i="1" s="1"/>
  <c r="C1639" i="1"/>
  <c r="G1638" i="1"/>
  <c r="C1638" i="1"/>
  <c r="H1638" i="1" s="1"/>
  <c r="C1637" i="1"/>
  <c r="G1636" i="1"/>
  <c r="C1636" i="1"/>
  <c r="H1636" i="1" s="1"/>
  <c r="C1635" i="1"/>
  <c r="G1634" i="1"/>
  <c r="C1634" i="1"/>
  <c r="H1634" i="1" s="1"/>
  <c r="C1633" i="1"/>
  <c r="G1632" i="1"/>
  <c r="C1632" i="1"/>
  <c r="H1632" i="1" s="1"/>
  <c r="C1631" i="1"/>
  <c r="C1630" i="1"/>
  <c r="H1630" i="1" s="1"/>
  <c r="C1629" i="1"/>
  <c r="G1628" i="1"/>
  <c r="H1627" i="1"/>
  <c r="C1627" i="1"/>
  <c r="G1627" i="1" s="1"/>
  <c r="G1626" i="1"/>
  <c r="C1626" i="1"/>
  <c r="H1626" i="1" s="1"/>
  <c r="H1625" i="1"/>
  <c r="C1625" i="1"/>
  <c r="G1625" i="1" s="1"/>
  <c r="C1624" i="1"/>
  <c r="H1624" i="1" s="1"/>
  <c r="C1623" i="1"/>
  <c r="G1623" i="1" s="1"/>
  <c r="G1620" i="1"/>
  <c r="C1620" i="1"/>
  <c r="H1620" i="1" s="1"/>
  <c r="C1619" i="1"/>
  <c r="G1618" i="1"/>
  <c r="C1618" i="1"/>
  <c r="H1618" i="1" s="1"/>
  <c r="C1617" i="1"/>
  <c r="G1616" i="1"/>
  <c r="C1616" i="1"/>
  <c r="H1616" i="1" s="1"/>
  <c r="C1615" i="1"/>
  <c r="G1614" i="1"/>
  <c r="C1614" i="1"/>
  <c r="H1614" i="1" s="1"/>
  <c r="C1613" i="1"/>
  <c r="G1612" i="1"/>
  <c r="C1612" i="1"/>
  <c r="H1612" i="1" s="1"/>
  <c r="C1611" i="1"/>
  <c r="G1610" i="1"/>
  <c r="C1610" i="1"/>
  <c r="H1610" i="1" s="1"/>
  <c r="C1609" i="1"/>
  <c r="G1608" i="1"/>
  <c r="C1608" i="1"/>
  <c r="H1608" i="1" s="1"/>
  <c r="C1607" i="1"/>
  <c r="C1606" i="1"/>
  <c r="H1606" i="1" s="1"/>
  <c r="C1605" i="1"/>
  <c r="H1603" i="1"/>
  <c r="C1603" i="1"/>
  <c r="G1603" i="1" s="1"/>
  <c r="C1601" i="1"/>
  <c r="G1600" i="1"/>
  <c r="C1600" i="1"/>
  <c r="H1600" i="1" s="1"/>
  <c r="C1599" i="1"/>
  <c r="G1598" i="1"/>
  <c r="C1598" i="1"/>
  <c r="H1598" i="1" s="1"/>
  <c r="C1597" i="1"/>
  <c r="G1596" i="1"/>
  <c r="C1596" i="1"/>
  <c r="H1596" i="1" s="1"/>
  <c r="C1595" i="1"/>
  <c r="G1594" i="1"/>
  <c r="C1594" i="1"/>
  <c r="H1594" i="1" s="1"/>
  <c r="C1593" i="1"/>
  <c r="G1592" i="1"/>
  <c r="C1592" i="1"/>
  <c r="H1592" i="1" s="1"/>
  <c r="C1591" i="1"/>
  <c r="G1590" i="1"/>
  <c r="C1590" i="1"/>
  <c r="H1590" i="1" s="1"/>
  <c r="C1589" i="1"/>
  <c r="C1588" i="1"/>
  <c r="H1588" i="1" s="1"/>
  <c r="C1587" i="1"/>
  <c r="C1586" i="1"/>
  <c r="H1586" i="1" s="1"/>
  <c r="G1584" i="1"/>
  <c r="C1584" i="1"/>
  <c r="H1584" i="1" s="1"/>
  <c r="G1582" i="1"/>
  <c r="C1582" i="1"/>
  <c r="D1581" i="1"/>
  <c r="J1581" i="1" s="1"/>
  <c r="C1581" i="1"/>
  <c r="D1580" i="1"/>
  <c r="C1580" i="1"/>
  <c r="G1580" i="1" s="1"/>
  <c r="D1579" i="1"/>
  <c r="C1579" i="1"/>
  <c r="D1578" i="1"/>
  <c r="C1578" i="1"/>
  <c r="D1577" i="1"/>
  <c r="C1577" i="1"/>
  <c r="D1576" i="1"/>
  <c r="C1576" i="1"/>
  <c r="G1576" i="1" s="1"/>
  <c r="D1575" i="1"/>
  <c r="J1575" i="1" s="1"/>
  <c r="C1575" i="1"/>
  <c r="G1575" i="1" s="1"/>
  <c r="D1574" i="1"/>
  <c r="C1574" i="1"/>
  <c r="G1574" i="1" s="1"/>
  <c r="D1573" i="1"/>
  <c r="J1573" i="1" s="1"/>
  <c r="C1573" i="1"/>
  <c r="G1573" i="1" s="1"/>
  <c r="D1572" i="1"/>
  <c r="C1572" i="1"/>
  <c r="D1571" i="1"/>
  <c r="C1571" i="1"/>
  <c r="D1570" i="1"/>
  <c r="J1570" i="1" s="1"/>
  <c r="C1570" i="1"/>
  <c r="G1570" i="1" s="1"/>
  <c r="D1569" i="1"/>
  <c r="C1569" i="1"/>
  <c r="G1569" i="1" s="1"/>
  <c r="D1568" i="1"/>
  <c r="C1568" i="1"/>
  <c r="G1568" i="1" s="1"/>
  <c r="D1567" i="1"/>
  <c r="C1567" i="1"/>
  <c r="G1567" i="1" s="1"/>
  <c r="D1566" i="1"/>
  <c r="J1566" i="1" s="1"/>
  <c r="C1566" i="1"/>
  <c r="G1566" i="1" s="1"/>
  <c r="D1565" i="1"/>
  <c r="C1565" i="1"/>
  <c r="G1565" i="1" s="1"/>
  <c r="D1564" i="1"/>
  <c r="J1564" i="1" s="1"/>
  <c r="C1564" i="1"/>
  <c r="G1564" i="1" s="1"/>
  <c r="D1563" i="1"/>
  <c r="C1563" i="1"/>
  <c r="D1562" i="1"/>
  <c r="C1562" i="1"/>
  <c r="D1561" i="1"/>
  <c r="C1561" i="1"/>
  <c r="J1561" i="1" s="1"/>
  <c r="D1560" i="1"/>
  <c r="C1560" i="1"/>
  <c r="D1559" i="1"/>
  <c r="H1559" i="1" s="1"/>
  <c r="C1559" i="1"/>
  <c r="J1559" i="1" s="1"/>
  <c r="D1558" i="1"/>
  <c r="C1558" i="1"/>
  <c r="D1557" i="1"/>
  <c r="C1557" i="1"/>
  <c r="J1557" i="1" s="1"/>
  <c r="D1556" i="1"/>
  <c r="C1556" i="1"/>
  <c r="G1556" i="1" s="1"/>
  <c r="D1555" i="1"/>
  <c r="C1555" i="1"/>
  <c r="D1554" i="1"/>
  <c r="H1554" i="1" s="1"/>
  <c r="C1554" i="1"/>
  <c r="J1554" i="1" s="1"/>
  <c r="D1553" i="1"/>
  <c r="C1553" i="1"/>
  <c r="D1552" i="1"/>
  <c r="H1552" i="1" s="1"/>
  <c r="C1552" i="1"/>
  <c r="J1552" i="1" s="1"/>
  <c r="D1551" i="1"/>
  <c r="C1551" i="1"/>
  <c r="D1550" i="1"/>
  <c r="H1550" i="1" s="1"/>
  <c r="C1550" i="1"/>
  <c r="J1550" i="1" s="1"/>
  <c r="D1549" i="1"/>
  <c r="C1549" i="1"/>
  <c r="D1548" i="1"/>
  <c r="H1548" i="1" s="1"/>
  <c r="C1548" i="1"/>
  <c r="J1548" i="1" s="1"/>
  <c r="D1547" i="1"/>
  <c r="C1547" i="1"/>
  <c r="H1547" i="1" s="1"/>
  <c r="D1546" i="1"/>
  <c r="C1546" i="1"/>
  <c r="D1545" i="1"/>
  <c r="C1545" i="1"/>
  <c r="D1544" i="1"/>
  <c r="C1544" i="1"/>
  <c r="D1543" i="1"/>
  <c r="C1543" i="1"/>
  <c r="D1542" i="1"/>
  <c r="C1542" i="1"/>
  <c r="D1541" i="1"/>
  <c r="C1541" i="1"/>
  <c r="D1540" i="1"/>
  <c r="C1540" i="1"/>
  <c r="D1539" i="1"/>
  <c r="C1539" i="1"/>
  <c r="D1538" i="1"/>
  <c r="C1538" i="1"/>
  <c r="D1536" i="1"/>
  <c r="C1536" i="1"/>
  <c r="H1536" i="1" s="1"/>
  <c r="D1535" i="1"/>
  <c r="C1535" i="1"/>
  <c r="H1535" i="1" s="1"/>
  <c r="D1534" i="1"/>
  <c r="C1534" i="1"/>
  <c r="H1534" i="1" s="1"/>
  <c r="D1533" i="1"/>
  <c r="C1533" i="1"/>
  <c r="H1533" i="1" s="1"/>
  <c r="D1532" i="1"/>
  <c r="C1532" i="1"/>
  <c r="H1532" i="1" s="1"/>
  <c r="D1531" i="1"/>
  <c r="C1531" i="1"/>
  <c r="D1530" i="1"/>
  <c r="C1530" i="1"/>
  <c r="H1530" i="1" s="1"/>
  <c r="D1529" i="1"/>
  <c r="C1529" i="1"/>
  <c r="H1529" i="1" s="1"/>
  <c r="D1528" i="1"/>
  <c r="C1528" i="1"/>
  <c r="H1528" i="1" s="1"/>
  <c r="D1527" i="1"/>
  <c r="C1527" i="1"/>
  <c r="H1527" i="1" s="1"/>
  <c r="D1526" i="1"/>
  <c r="C1526" i="1"/>
  <c r="H1526" i="1" s="1"/>
  <c r="G1525" i="1"/>
  <c r="C1525" i="1"/>
  <c r="D1524" i="1"/>
  <c r="C1524" i="1"/>
  <c r="D1523" i="1"/>
  <c r="C1523" i="1"/>
  <c r="D1522" i="1"/>
  <c r="C1522" i="1"/>
  <c r="D1521" i="1"/>
  <c r="C1521" i="1"/>
  <c r="D1520" i="1"/>
  <c r="C1520" i="1"/>
  <c r="D1519" i="1"/>
  <c r="C1519" i="1"/>
  <c r="D1518" i="1"/>
  <c r="C1518" i="1"/>
  <c r="H1518" i="1" s="1"/>
  <c r="D1517" i="1"/>
  <c r="C1517" i="1"/>
  <c r="D1516" i="1"/>
  <c r="C1516" i="1"/>
  <c r="D1515" i="1"/>
  <c r="C1515" i="1"/>
  <c r="D1514" i="1"/>
  <c r="C1514" i="1"/>
  <c r="D1513" i="1"/>
  <c r="C1513" i="1"/>
  <c r="D1512" i="1"/>
  <c r="C1512" i="1"/>
  <c r="C1511" i="1"/>
  <c r="C1510" i="1"/>
  <c r="D1509" i="1"/>
  <c r="C1509" i="1"/>
  <c r="H1509" i="1" s="1"/>
  <c r="D1508" i="1"/>
  <c r="C1508" i="1"/>
  <c r="H1508" i="1" s="1"/>
  <c r="D1507" i="1"/>
  <c r="C1507" i="1"/>
  <c r="H1507" i="1" s="1"/>
  <c r="D1506" i="1"/>
  <c r="C1506" i="1"/>
  <c r="H1506" i="1" s="1"/>
  <c r="D1505" i="1"/>
  <c r="C1505" i="1"/>
  <c r="D1504" i="1"/>
  <c r="C1504" i="1"/>
  <c r="H1504" i="1" s="1"/>
  <c r="C1503" i="1"/>
  <c r="D1502" i="1"/>
  <c r="C1502" i="1"/>
  <c r="H1502" i="1" s="1"/>
  <c r="D1501" i="1"/>
  <c r="C1501" i="1"/>
  <c r="D1500" i="1"/>
  <c r="C1500" i="1"/>
  <c r="H1500" i="1" s="1"/>
  <c r="D1499" i="1"/>
  <c r="C1499" i="1"/>
  <c r="D1498" i="1"/>
  <c r="C1498" i="1"/>
  <c r="D1497" i="1"/>
  <c r="C1497" i="1"/>
  <c r="D1496" i="1"/>
  <c r="C1496" i="1"/>
  <c r="D1495" i="1"/>
  <c r="C1495" i="1"/>
  <c r="H1495" i="1" s="1"/>
  <c r="D1494" i="1"/>
  <c r="C1494" i="1"/>
  <c r="D1493" i="1"/>
  <c r="C1493" i="1"/>
  <c r="H1493" i="1" s="1"/>
  <c r="D1492" i="1"/>
  <c r="C1492" i="1"/>
  <c r="D1491" i="1"/>
  <c r="C1491" i="1"/>
  <c r="D1490" i="1"/>
  <c r="C1490" i="1"/>
  <c r="H1490" i="1" s="1"/>
  <c r="D1489" i="1"/>
  <c r="C1489" i="1"/>
  <c r="H1489" i="1" s="1"/>
  <c r="D1488" i="1"/>
  <c r="C1488" i="1"/>
  <c r="D1487" i="1"/>
  <c r="C1487" i="1"/>
  <c r="D1486" i="1"/>
  <c r="C1486" i="1"/>
  <c r="H1486" i="1" s="1"/>
  <c r="C1485" i="1"/>
  <c r="D1484" i="1"/>
  <c r="C1484" i="1"/>
  <c r="H1484" i="1" s="1"/>
  <c r="D1483" i="1"/>
  <c r="C1483" i="1"/>
  <c r="D1482" i="1"/>
  <c r="C1482" i="1"/>
  <c r="D1481" i="1"/>
  <c r="C1481" i="1"/>
  <c r="D1480" i="1"/>
  <c r="C1480" i="1"/>
  <c r="D1479" i="1"/>
  <c r="C1479" i="1"/>
  <c r="D1478" i="1"/>
  <c r="C1478" i="1"/>
  <c r="D1477" i="1"/>
  <c r="C1477" i="1"/>
  <c r="H1477" i="1" s="1"/>
  <c r="D1476" i="1"/>
  <c r="C1476" i="1"/>
  <c r="D1475" i="1"/>
  <c r="C1475" i="1"/>
  <c r="D1474" i="1"/>
  <c r="C1474" i="1"/>
  <c r="D1473" i="1"/>
  <c r="C1473" i="1"/>
  <c r="D1472" i="1"/>
  <c r="C1472" i="1"/>
  <c r="H1472" i="1" s="1"/>
  <c r="D1471" i="1"/>
  <c r="C1471" i="1"/>
  <c r="D1470" i="1"/>
  <c r="C1470" i="1"/>
  <c r="H1470" i="1" s="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H1457" i="1" s="1"/>
  <c r="D1456" i="1"/>
  <c r="C1456" i="1"/>
  <c r="H1456" i="1" s="1"/>
  <c r="D1455" i="1"/>
  <c r="C1455" i="1"/>
  <c r="D1454" i="1"/>
  <c r="C1454" i="1"/>
  <c r="D1453" i="1"/>
  <c r="C1453" i="1"/>
  <c r="D1452" i="1"/>
  <c r="C1452" i="1"/>
  <c r="D1451" i="1"/>
  <c r="C1451" i="1"/>
  <c r="D1450" i="1"/>
  <c r="C1450" i="1"/>
  <c r="H1450" i="1" s="1"/>
  <c r="D1449" i="1"/>
  <c r="C1449" i="1"/>
  <c r="D1448" i="1"/>
  <c r="C1448" i="1"/>
  <c r="D1447" i="1"/>
  <c r="C1447" i="1"/>
  <c r="D1446" i="1"/>
  <c r="C1446" i="1"/>
  <c r="H1446" i="1" s="1"/>
  <c r="D1445" i="1"/>
  <c r="C1445" i="1"/>
  <c r="D1444" i="1"/>
  <c r="C1444" i="1"/>
  <c r="D1443" i="1"/>
  <c r="C1443" i="1"/>
  <c r="D1442" i="1"/>
  <c r="C1442" i="1"/>
  <c r="D1441" i="1"/>
  <c r="C1441" i="1"/>
  <c r="D1440" i="1"/>
  <c r="C1440" i="1"/>
  <c r="D1439" i="1"/>
  <c r="C1439" i="1"/>
  <c r="H1439" i="1" s="1"/>
  <c r="D1438" i="1"/>
  <c r="C1438" i="1"/>
  <c r="D1437" i="1"/>
  <c r="C1437" i="1"/>
  <c r="D1436" i="1"/>
  <c r="C1436" i="1"/>
  <c r="D1435" i="1"/>
  <c r="C1435" i="1"/>
  <c r="D1434" i="1"/>
  <c r="C1434" i="1"/>
  <c r="D1433" i="1"/>
  <c r="C1433" i="1"/>
  <c r="D1432" i="1"/>
  <c r="C1432" i="1"/>
  <c r="H1432" i="1" s="1"/>
  <c r="D1430" i="1"/>
  <c r="C1430" i="1"/>
  <c r="D1429" i="1"/>
  <c r="C1429" i="1"/>
  <c r="D1428" i="1"/>
  <c r="C1428" i="1"/>
  <c r="D1427" i="1"/>
  <c r="C1427" i="1"/>
  <c r="D1426" i="1"/>
  <c r="C1426" i="1"/>
  <c r="D1425" i="1"/>
  <c r="C1425" i="1"/>
  <c r="D1424" i="1"/>
  <c r="C1424" i="1"/>
  <c r="H1424" i="1" s="1"/>
  <c r="D1423" i="1"/>
  <c r="C1423" i="1"/>
  <c r="D1422" i="1"/>
  <c r="C1422" i="1"/>
  <c r="D1421" i="1"/>
  <c r="C1421" i="1"/>
  <c r="D1420" i="1"/>
  <c r="C1420" i="1"/>
  <c r="D1419" i="1"/>
  <c r="C1419" i="1"/>
  <c r="D1418" i="1"/>
  <c r="C1418" i="1"/>
  <c r="H1418" i="1" s="1"/>
  <c r="D1417" i="1"/>
  <c r="C1417" i="1"/>
  <c r="D1416" i="1"/>
  <c r="C1416" i="1"/>
  <c r="D1415" i="1"/>
  <c r="C1415" i="1"/>
  <c r="D1414" i="1"/>
  <c r="C1414" i="1"/>
  <c r="H1414" i="1" s="1"/>
  <c r="D1413" i="1"/>
  <c r="C1413" i="1"/>
  <c r="D1412" i="1"/>
  <c r="C1412" i="1"/>
  <c r="D1411" i="1"/>
  <c r="C1411" i="1"/>
  <c r="D1410" i="1"/>
  <c r="C1410" i="1"/>
  <c r="C1409" i="1"/>
  <c r="D1408" i="1"/>
  <c r="C1408" i="1"/>
  <c r="D1407" i="1"/>
  <c r="C1407" i="1"/>
  <c r="D1406" i="1"/>
  <c r="C1406" i="1"/>
  <c r="H1406" i="1" s="1"/>
  <c r="D1405" i="1"/>
  <c r="C1405" i="1"/>
  <c r="D1404" i="1"/>
  <c r="C1404" i="1"/>
  <c r="D1403" i="1"/>
  <c r="C1403" i="1"/>
  <c r="D1402" i="1"/>
  <c r="C1402" i="1"/>
  <c r="H1402" i="1" s="1"/>
  <c r="C1401" i="1"/>
  <c r="D1400" i="1"/>
  <c r="C1400" i="1"/>
  <c r="H1400" i="1" s="1"/>
  <c r="D1399" i="1"/>
  <c r="C1399" i="1"/>
  <c r="D1398" i="1"/>
  <c r="C1398" i="1"/>
  <c r="H1398" i="1" s="1"/>
  <c r="D1397" i="1"/>
  <c r="C1397" i="1"/>
  <c r="D1396" i="1"/>
  <c r="C1396" i="1"/>
  <c r="H1396" i="1" s="1"/>
  <c r="D1395" i="1"/>
  <c r="C1395" i="1"/>
  <c r="H1395" i="1" s="1"/>
  <c r="D1394" i="1"/>
  <c r="C1394" i="1"/>
  <c r="D1393" i="1"/>
  <c r="C1393" i="1"/>
  <c r="H1393" i="1" s="1"/>
  <c r="D1392" i="1"/>
  <c r="C1392" i="1"/>
  <c r="H1392" i="1" s="1"/>
  <c r="D1391" i="1"/>
  <c r="C1391" i="1"/>
  <c r="D1390" i="1"/>
  <c r="C1390" i="1"/>
  <c r="D1389" i="1"/>
  <c r="C1389" i="1"/>
  <c r="H1389" i="1" s="1"/>
  <c r="D1388" i="1"/>
  <c r="C1388" i="1"/>
  <c r="D1387" i="1"/>
  <c r="C1387" i="1"/>
  <c r="D1386" i="1"/>
  <c r="C1386" i="1"/>
  <c r="H1386" i="1" s="1"/>
  <c r="D1385" i="1"/>
  <c r="C1385" i="1"/>
  <c r="D1384" i="1"/>
  <c r="C1384" i="1"/>
  <c r="H1384" i="1" s="1"/>
  <c r="D1383" i="1"/>
  <c r="C1383" i="1"/>
  <c r="H1383" i="1" s="1"/>
  <c r="D1382" i="1"/>
  <c r="C1382" i="1"/>
  <c r="D1381" i="1"/>
  <c r="C1381" i="1"/>
  <c r="D1380" i="1"/>
  <c r="C1380" i="1"/>
  <c r="H1380" i="1" s="1"/>
  <c r="D1379" i="1"/>
  <c r="C1379" i="1"/>
  <c r="H1379" i="1" s="1"/>
  <c r="D1378" i="1"/>
  <c r="C1378" i="1"/>
  <c r="D1377" i="1"/>
  <c r="C1377" i="1"/>
  <c r="D1376" i="1"/>
  <c r="C1376" i="1"/>
  <c r="H1376" i="1" s="1"/>
  <c r="D1375" i="1"/>
  <c r="C1375" i="1"/>
  <c r="D1374" i="1"/>
  <c r="C1374" i="1"/>
  <c r="D1373" i="1"/>
  <c r="C1373" i="1"/>
  <c r="H1373" i="1" s="1"/>
  <c r="D1372" i="1"/>
  <c r="C1372" i="1"/>
  <c r="D1371" i="1"/>
  <c r="C1371" i="1"/>
  <c r="H1371" i="1" s="1"/>
  <c r="D1370" i="1"/>
  <c r="C1370" i="1"/>
  <c r="H1370" i="1" s="1"/>
  <c r="D1369" i="1"/>
  <c r="C1369" i="1"/>
  <c r="D1368" i="1"/>
  <c r="C1368" i="1"/>
  <c r="H1368" i="1" s="1"/>
  <c r="D1367" i="1"/>
  <c r="C1367" i="1"/>
  <c r="H1367" i="1" s="1"/>
  <c r="D1366" i="1"/>
  <c r="C1366" i="1"/>
  <c r="D1365" i="1"/>
  <c r="C1365" i="1"/>
  <c r="H1365" i="1" s="1"/>
  <c r="D1364" i="1"/>
  <c r="C1364" i="1"/>
  <c r="D1363" i="1"/>
  <c r="C1363" i="1"/>
  <c r="H1363" i="1" s="1"/>
  <c r="D1362" i="1"/>
  <c r="C1362" i="1"/>
  <c r="H1362" i="1" s="1"/>
  <c r="D1361" i="1"/>
  <c r="C1361" i="1"/>
  <c r="H1361" i="1" s="1"/>
  <c r="D1360" i="1"/>
  <c r="C1360" i="1"/>
  <c r="D1359" i="1"/>
  <c r="C1359" i="1"/>
  <c r="H1359" i="1" s="1"/>
  <c r="D1358" i="1"/>
  <c r="C1358" i="1"/>
  <c r="D1357" i="1"/>
  <c r="C1357" i="1"/>
  <c r="D1356" i="1"/>
  <c r="C1356" i="1"/>
  <c r="H1356" i="1" s="1"/>
  <c r="D1355" i="1"/>
  <c r="C1355" i="1"/>
  <c r="H1355" i="1" s="1"/>
  <c r="D1354" i="1"/>
  <c r="C1354" i="1"/>
  <c r="D1353" i="1"/>
  <c r="C1353" i="1"/>
  <c r="H1353" i="1" s="1"/>
  <c r="D1352" i="1"/>
  <c r="C1352" i="1"/>
  <c r="D1351" i="1"/>
  <c r="C1351" i="1"/>
  <c r="H1351" i="1" s="1"/>
  <c r="D1350" i="1"/>
  <c r="C1350" i="1"/>
  <c r="H1350" i="1" s="1"/>
  <c r="D1349" i="1"/>
  <c r="C1349" i="1"/>
  <c r="H1349" i="1" s="1"/>
  <c r="D1348" i="1"/>
  <c r="C1348" i="1"/>
  <c r="D1347" i="1"/>
  <c r="C1347" i="1"/>
  <c r="H1347" i="1" s="1"/>
  <c r="D1346" i="1"/>
  <c r="C1346" i="1"/>
  <c r="D1345" i="1"/>
  <c r="C1345" i="1"/>
  <c r="D1344" i="1"/>
  <c r="C1344" i="1"/>
  <c r="H1344" i="1" s="1"/>
  <c r="D1343" i="1"/>
  <c r="C1343" i="1"/>
  <c r="H1343" i="1" s="1"/>
  <c r="D1342" i="1"/>
  <c r="C1342" i="1"/>
  <c r="D1341" i="1"/>
  <c r="C1341" i="1"/>
  <c r="D1340" i="1"/>
  <c r="C1340" i="1"/>
  <c r="D1339" i="1"/>
  <c r="C1339" i="1"/>
  <c r="H1339" i="1" s="1"/>
  <c r="D1338" i="1"/>
  <c r="C1338" i="1"/>
  <c r="H1338" i="1" s="1"/>
  <c r="D1337" i="1"/>
  <c r="C1337" i="1"/>
  <c r="H1337" i="1" s="1"/>
  <c r="D1336" i="1"/>
  <c r="C1336" i="1"/>
  <c r="D1335" i="1"/>
  <c r="C1335" i="1"/>
  <c r="H1335" i="1" s="1"/>
  <c r="D1334" i="1"/>
  <c r="C1334" i="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H1307" i="1" s="1"/>
  <c r="D1306" i="1"/>
  <c r="C1306" i="1"/>
  <c r="D1305" i="1"/>
  <c r="C1305" i="1"/>
  <c r="D1304" i="1"/>
  <c r="C1304" i="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H1283" i="1" s="1"/>
  <c r="D1282" i="1"/>
  <c r="C1282" i="1"/>
  <c r="H1282" i="1" s="1"/>
  <c r="C1281" i="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C1264" i="1"/>
  <c r="D1263" i="1"/>
  <c r="C1263" i="1"/>
  <c r="D1262" i="1"/>
  <c r="C1262" i="1"/>
  <c r="H1262" i="1" s="1"/>
  <c r="D1261" i="1"/>
  <c r="C1261" i="1"/>
  <c r="D1260" i="1"/>
  <c r="C1260" i="1"/>
  <c r="H1260" i="1" s="1"/>
  <c r="C1259" i="1"/>
  <c r="D1258" i="1"/>
  <c r="C1258" i="1"/>
  <c r="H1258" i="1" s="1"/>
  <c r="D1257" i="1"/>
  <c r="C1257" i="1"/>
  <c r="D1256" i="1"/>
  <c r="C1256" i="1"/>
  <c r="D1254" i="1"/>
  <c r="C1254" i="1"/>
  <c r="D1253" i="1"/>
  <c r="C1253" i="1"/>
  <c r="D1252" i="1"/>
  <c r="C1252" i="1"/>
  <c r="H1252" i="1" s="1"/>
  <c r="D1251" i="1"/>
  <c r="C1251" i="1"/>
  <c r="H1251" i="1" s="1"/>
  <c r="D1250" i="1"/>
  <c r="C1250" i="1"/>
  <c r="D1249" i="1"/>
  <c r="C1249" i="1"/>
  <c r="D1248" i="1"/>
  <c r="C1248" i="1"/>
  <c r="H1248" i="1" s="1"/>
  <c r="D1247" i="1"/>
  <c r="C1247" i="1"/>
  <c r="D1246" i="1"/>
  <c r="C1246" i="1"/>
  <c r="H1246" i="1" s="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D1225" i="1"/>
  <c r="C1225" i="1"/>
  <c r="H1225" i="1" s="1"/>
  <c r="D1224" i="1"/>
  <c r="C1224"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H1190" i="1" s="1"/>
  <c r="D1189" i="1"/>
  <c r="C1189" i="1"/>
  <c r="D1188" i="1"/>
  <c r="C1188" i="1"/>
  <c r="H1188" i="1" s="1"/>
  <c r="D1187" i="1"/>
  <c r="C1187" i="1"/>
  <c r="D1186" i="1"/>
  <c r="C1186" i="1"/>
  <c r="H1186" i="1" s="1"/>
  <c r="D1185" i="1"/>
  <c r="C1185" i="1"/>
  <c r="H1185" i="1" s="1"/>
  <c r="D1184" i="1"/>
  <c r="C1184" i="1"/>
  <c r="D1183" i="1"/>
  <c r="C1183" i="1"/>
  <c r="H1183" i="1" s="1"/>
  <c r="D1182" i="1"/>
  <c r="D1179" i="1"/>
  <c r="C1179" i="1"/>
  <c r="D1178" i="1"/>
  <c r="C1178" i="1"/>
  <c r="D1177" i="1"/>
  <c r="C1177" i="1"/>
  <c r="D1176" i="1"/>
  <c r="C1176" i="1"/>
  <c r="D1175" i="1"/>
  <c r="C1175" i="1"/>
  <c r="D1174" i="1"/>
  <c r="C1174" i="1"/>
  <c r="H1174" i="1" s="1"/>
  <c r="D1173" i="1"/>
  <c r="C1173" i="1"/>
  <c r="H1173" i="1" s="1"/>
  <c r="D1172" i="1"/>
  <c r="C1172" i="1"/>
  <c r="H1172" i="1" s="1"/>
  <c r="D1171" i="1"/>
  <c r="C1171" i="1"/>
  <c r="H1171" i="1" s="1"/>
  <c r="D1170" i="1"/>
  <c r="C1170" i="1"/>
  <c r="H1170" i="1" s="1"/>
  <c r="D1169" i="1"/>
  <c r="C1169" i="1"/>
  <c r="D1168" i="1"/>
  <c r="C1168" i="1"/>
  <c r="D1167" i="1"/>
  <c r="C1167" i="1"/>
  <c r="H1167" i="1" s="1"/>
  <c r="D1166" i="1"/>
  <c r="C1166" i="1"/>
  <c r="H1166" i="1" s="1"/>
  <c r="D1165" i="1"/>
  <c r="C1165" i="1"/>
  <c r="H1165" i="1" s="1"/>
  <c r="D1164" i="1"/>
  <c r="C1164" i="1"/>
  <c r="D1163" i="1"/>
  <c r="C1163" i="1"/>
  <c r="H1163" i="1" s="1"/>
  <c r="D1162" i="1"/>
  <c r="C1162" i="1"/>
  <c r="H1162" i="1" s="1"/>
  <c r="D1161" i="1"/>
  <c r="C1161" i="1"/>
  <c r="D1160" i="1"/>
  <c r="C1160" i="1"/>
  <c r="D1159" i="1"/>
  <c r="C1159" i="1"/>
  <c r="H1159" i="1" s="1"/>
  <c r="D1158" i="1"/>
  <c r="C1158" i="1"/>
  <c r="D1157" i="1"/>
  <c r="C1157" i="1"/>
  <c r="H1157" i="1" s="1"/>
  <c r="D1156" i="1"/>
  <c r="C1156" i="1"/>
  <c r="C1155" i="1"/>
  <c r="D1154" i="1"/>
  <c r="C1154" i="1"/>
  <c r="D1153" i="1"/>
  <c r="C1153" i="1"/>
  <c r="D1151" i="1"/>
  <c r="C1151" i="1"/>
  <c r="H1151" i="1" s="1"/>
  <c r="D1150" i="1"/>
  <c r="C1150" i="1"/>
  <c r="D1149" i="1"/>
  <c r="C1149" i="1"/>
  <c r="D1148" i="1"/>
  <c r="C1148" i="1"/>
  <c r="D1147" i="1"/>
  <c r="C1147" i="1"/>
  <c r="D1146" i="1"/>
  <c r="C1146" i="1"/>
  <c r="D1145" i="1"/>
  <c r="C1145" i="1"/>
  <c r="D1144" i="1"/>
  <c r="C1144" i="1"/>
  <c r="D1143" i="1"/>
  <c r="C1143" i="1"/>
  <c r="D1142" i="1"/>
  <c r="C1142"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C1124" i="1"/>
  <c r="D1123" i="1"/>
  <c r="C1123" i="1"/>
  <c r="H1123" i="1" s="1"/>
  <c r="D1122" i="1"/>
  <c r="C1122" i="1"/>
  <c r="H1122" i="1" s="1"/>
  <c r="D1121" i="1"/>
  <c r="C1121" i="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09" i="1"/>
  <c r="D1109" i="1"/>
  <c r="C1109" i="1"/>
  <c r="G1109" i="1" s="1"/>
  <c r="D1108" i="1"/>
  <c r="H1108" i="1" s="1"/>
  <c r="C1108" i="1"/>
  <c r="H1107" i="1"/>
  <c r="D1107" i="1"/>
  <c r="C1107" i="1"/>
  <c r="G1107" i="1" s="1"/>
  <c r="D1106" i="1"/>
  <c r="H1106" i="1" s="1"/>
  <c r="C1106" i="1"/>
  <c r="D1105" i="1"/>
  <c r="H1105" i="1" s="1"/>
  <c r="C1105" i="1"/>
  <c r="D1104" i="1"/>
  <c r="H1104" i="1" s="1"/>
  <c r="C1104" i="1"/>
  <c r="H1103" i="1"/>
  <c r="D1103" i="1"/>
  <c r="C1103" i="1"/>
  <c r="G1103" i="1" s="1"/>
  <c r="D1102" i="1"/>
  <c r="H1102" i="1" s="1"/>
  <c r="C1102" i="1"/>
  <c r="H1101" i="1"/>
  <c r="D1101" i="1"/>
  <c r="C1101" i="1"/>
  <c r="G1101" i="1" s="1"/>
  <c r="D1100" i="1"/>
  <c r="H1100" i="1" s="1"/>
  <c r="C1100" i="1"/>
  <c r="D1099" i="1"/>
  <c r="C1099" i="1"/>
  <c r="G1099" i="1" s="1"/>
  <c r="D1098" i="1"/>
  <c r="C1098" i="1"/>
  <c r="D1097" i="1"/>
  <c r="C1097" i="1"/>
  <c r="H1097" i="1" s="1"/>
  <c r="D1096" i="1"/>
  <c r="C1096" i="1"/>
  <c r="D1095" i="1"/>
  <c r="C1095" i="1"/>
  <c r="H1095" i="1" s="1"/>
  <c r="C1094" i="1"/>
  <c r="D1092" i="1"/>
  <c r="C1092" i="1"/>
  <c r="H1092" i="1" s="1"/>
  <c r="D1091" i="1"/>
  <c r="C1091" i="1"/>
  <c r="H1091" i="1" s="1"/>
  <c r="D1090" i="1"/>
  <c r="C1090" i="1"/>
  <c r="D1089" i="1"/>
  <c r="C1089" i="1"/>
  <c r="D1088" i="1"/>
  <c r="C1088" i="1"/>
  <c r="D1087" i="1"/>
  <c r="C1087" i="1"/>
  <c r="H1087" i="1" s="1"/>
  <c r="D1086" i="1"/>
  <c r="C1086" i="1"/>
  <c r="H1086" i="1" s="1"/>
  <c r="D1085" i="1"/>
  <c r="C1085" i="1"/>
  <c r="H1085" i="1" s="1"/>
  <c r="D1084" i="1"/>
  <c r="C1084" i="1"/>
  <c r="H1084" i="1" s="1"/>
  <c r="D1083" i="1"/>
  <c r="C1083" i="1"/>
  <c r="H1083" i="1" s="1"/>
  <c r="D1082" i="1"/>
  <c r="C1082" i="1"/>
  <c r="H1082" i="1" s="1"/>
  <c r="C1081" i="1"/>
  <c r="D1080" i="1"/>
  <c r="C1080" i="1"/>
  <c r="D1079" i="1"/>
  <c r="C1079" i="1"/>
  <c r="H1079" i="1" s="1"/>
  <c r="D1078" i="1"/>
  <c r="C1078" i="1"/>
  <c r="D1077" i="1"/>
  <c r="C1077" i="1"/>
  <c r="D1076" i="1"/>
  <c r="C1076" i="1"/>
  <c r="H1076" i="1" s="1"/>
  <c r="C1075" i="1"/>
  <c r="D1073" i="1"/>
  <c r="C1073" i="1"/>
  <c r="D1072" i="1"/>
  <c r="C1072" i="1"/>
  <c r="D1071" i="1"/>
  <c r="C1071" i="1"/>
  <c r="D1070" i="1"/>
  <c r="C1070" i="1"/>
  <c r="D1069" i="1"/>
  <c r="C1069" i="1"/>
  <c r="D1068" i="1"/>
  <c r="C1068" i="1"/>
  <c r="H1068" i="1" s="1"/>
  <c r="D1067" i="1"/>
  <c r="C1067" i="1"/>
  <c r="D1066" i="1"/>
  <c r="C1066" i="1"/>
  <c r="H1066" i="1" s="1"/>
  <c r="D1065" i="1"/>
  <c r="C1065" i="1"/>
  <c r="H1065" i="1" s="1"/>
  <c r="D1064" i="1"/>
  <c r="C1064" i="1"/>
  <c r="H1064" i="1" s="1"/>
  <c r="D1063" i="1"/>
  <c r="C1063" i="1"/>
  <c r="H1063" i="1" s="1"/>
  <c r="D1062" i="1"/>
  <c r="C1062" i="1"/>
  <c r="H1062" i="1" s="1"/>
  <c r="C1061" i="1"/>
  <c r="D1060" i="1"/>
  <c r="C1060" i="1"/>
  <c r="D1059" i="1"/>
  <c r="C1059" i="1"/>
  <c r="H1059" i="1" s="1"/>
  <c r="D1058" i="1"/>
  <c r="C1058" i="1"/>
  <c r="D1057" i="1"/>
  <c r="C1057" i="1"/>
  <c r="D1056" i="1"/>
  <c r="C1056" i="1"/>
  <c r="D1055" i="1"/>
  <c r="C1055" i="1"/>
  <c r="D1054" i="1"/>
  <c r="C1054" i="1"/>
  <c r="D1053" i="1"/>
  <c r="C1053" i="1"/>
  <c r="D1052" i="1"/>
  <c r="C1052" i="1"/>
  <c r="D1051" i="1"/>
  <c r="C1051" i="1"/>
  <c r="D1050" i="1"/>
  <c r="C1050" i="1"/>
  <c r="H1050" i="1" s="1"/>
  <c r="D1049" i="1"/>
  <c r="C1049" i="1"/>
  <c r="H1049" i="1" s="1"/>
  <c r="D1048" i="1"/>
  <c r="C1048" i="1"/>
  <c r="D1047" i="1"/>
  <c r="C1047" i="1"/>
  <c r="H1047" i="1" s="1"/>
  <c r="C1046" i="1"/>
  <c r="D1045" i="1"/>
  <c r="C1045" i="1"/>
  <c r="D1044" i="1"/>
  <c r="C1044" i="1"/>
  <c r="H1044" i="1" s="1"/>
  <c r="D1043" i="1"/>
  <c r="C1043" i="1"/>
  <c r="D1042" i="1"/>
  <c r="C1042" i="1"/>
  <c r="D1041" i="1"/>
  <c r="C1041" i="1"/>
  <c r="D1040" i="1"/>
  <c r="C1040" i="1"/>
  <c r="D1039" i="1"/>
  <c r="C1039" i="1"/>
  <c r="H1039" i="1" s="1"/>
  <c r="D1038" i="1"/>
  <c r="C1038" i="1"/>
  <c r="H1038" i="1" s="1"/>
  <c r="D1037" i="1"/>
  <c r="C1037" i="1"/>
  <c r="H1037" i="1" s="1"/>
  <c r="D1036" i="1"/>
  <c r="C1036" i="1"/>
  <c r="D1035" i="1"/>
  <c r="C1035" i="1"/>
  <c r="C1034" i="1"/>
  <c r="D1033" i="1"/>
  <c r="C1033" i="1"/>
  <c r="H1033" i="1" s="1"/>
  <c r="D1032" i="1"/>
  <c r="C1032" i="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D1022" i="1"/>
  <c r="C1022" i="1"/>
  <c r="H1022" i="1" s="1"/>
  <c r="D1021" i="1"/>
  <c r="C1021" i="1"/>
  <c r="D1020" i="1"/>
  <c r="C1020" i="1"/>
  <c r="H1020" i="1" s="1"/>
  <c r="D1019" i="1"/>
  <c r="C1019" i="1"/>
  <c r="D1018" i="1"/>
  <c r="C1018" i="1"/>
  <c r="C1017" i="1"/>
  <c r="D1016" i="1"/>
  <c r="C1016" i="1"/>
  <c r="D1015" i="1"/>
  <c r="C1015" i="1"/>
  <c r="D1014" i="1"/>
  <c r="C1014" i="1"/>
  <c r="D1013" i="1"/>
  <c r="C1013" i="1"/>
  <c r="H1013" i="1" s="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90" i="1"/>
  <c r="C990" i="1"/>
  <c r="H990" i="1" s="1"/>
  <c r="D989" i="1"/>
  <c r="C989" i="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D974" i="1"/>
  <c r="C974" i="1"/>
  <c r="H974" i="1" s="1"/>
  <c r="D973" i="1"/>
  <c r="C973" i="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H963" i="1" s="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H919" i="1" s="1"/>
  <c r="D918" i="1"/>
  <c r="C918" i="1"/>
  <c r="H918" i="1" s="1"/>
  <c r="D917" i="1"/>
  <c r="C917" i="1"/>
  <c r="H917" i="1" s="1"/>
  <c r="D916" i="1"/>
  <c r="C916" i="1"/>
  <c r="H916" i="1" s="1"/>
  <c r="D915" i="1"/>
  <c r="C915" i="1"/>
  <c r="D914" i="1"/>
  <c r="C914" i="1"/>
  <c r="H914" i="1" s="1"/>
  <c r="D913" i="1"/>
  <c r="C913" i="1"/>
  <c r="D912" i="1"/>
  <c r="C912" i="1"/>
  <c r="H912" i="1" s="1"/>
  <c r="D911" i="1"/>
  <c r="C911" i="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D896" i="1"/>
  <c r="C896" i="1"/>
  <c r="H896" i="1" s="1"/>
  <c r="D895" i="1"/>
  <c r="C895" i="1"/>
  <c r="D894" i="1"/>
  <c r="C894" i="1"/>
  <c r="H894" i="1" s="1"/>
  <c r="D893" i="1"/>
  <c r="C893" i="1"/>
  <c r="D892" i="1"/>
  <c r="C892" i="1"/>
  <c r="H892" i="1" s="1"/>
  <c r="D891" i="1"/>
  <c r="C891" i="1"/>
  <c r="H891" i="1" s="1"/>
  <c r="D890" i="1"/>
  <c r="C890" i="1"/>
  <c r="H890" i="1" s="1"/>
  <c r="D889" i="1"/>
  <c r="C889" i="1"/>
  <c r="D888" i="1"/>
  <c r="C888" i="1"/>
  <c r="H888" i="1" s="1"/>
  <c r="D887" i="1"/>
  <c r="C887" i="1"/>
  <c r="H887" i="1" s="1"/>
  <c r="D886" i="1"/>
  <c r="C886" i="1"/>
  <c r="H886" i="1" s="1"/>
  <c r="D885" i="1"/>
  <c r="C885" i="1"/>
  <c r="D884" i="1"/>
  <c r="C884" i="1"/>
  <c r="D883" i="1"/>
  <c r="C883" i="1"/>
  <c r="H883" i="1" s="1"/>
  <c r="D882" i="1"/>
  <c r="C882" i="1"/>
  <c r="H882" i="1" s="1"/>
  <c r="D881" i="1"/>
  <c r="C881" i="1"/>
  <c r="D880" i="1"/>
  <c r="C880" i="1"/>
  <c r="H880" i="1" s="1"/>
  <c r="D879" i="1"/>
  <c r="C879" i="1"/>
  <c r="H879" i="1" s="1"/>
  <c r="D878" i="1"/>
  <c r="C878" i="1"/>
  <c r="H878" i="1" s="1"/>
  <c r="D877" i="1"/>
  <c r="C877" i="1"/>
  <c r="D876" i="1"/>
  <c r="C876" i="1"/>
  <c r="H876" i="1" s="1"/>
  <c r="D875" i="1"/>
  <c r="C875" i="1"/>
  <c r="H875" i="1" s="1"/>
  <c r="D874" i="1"/>
  <c r="C874" i="1"/>
  <c r="H874" i="1" s="1"/>
  <c r="D873" i="1"/>
  <c r="C873" i="1"/>
  <c r="H873" i="1" s="1"/>
  <c r="D872" i="1"/>
  <c r="C872" i="1"/>
  <c r="H872" i="1" s="1"/>
  <c r="D871" i="1"/>
  <c r="C871" i="1"/>
  <c r="D870" i="1"/>
  <c r="C870" i="1"/>
  <c r="H870" i="1" s="1"/>
  <c r="D869" i="1"/>
  <c r="C869" i="1"/>
  <c r="H869" i="1" s="1"/>
  <c r="D868" i="1"/>
  <c r="C868" i="1"/>
  <c r="H868" i="1" s="1"/>
  <c r="D867" i="1"/>
  <c r="C867" i="1"/>
  <c r="H867" i="1" s="1"/>
  <c r="D866" i="1"/>
  <c r="C866" i="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D856" i="1"/>
  <c r="C856" i="1"/>
  <c r="H856" i="1" s="1"/>
  <c r="D855" i="1"/>
  <c r="C855" i="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D842" i="1"/>
  <c r="C842" i="1"/>
  <c r="D841" i="1"/>
  <c r="C841" i="1"/>
  <c r="D840" i="1"/>
  <c r="C840" i="1"/>
  <c r="H840" i="1" s="1"/>
  <c r="D839" i="1"/>
  <c r="C839" i="1"/>
  <c r="D838" i="1"/>
  <c r="C838" i="1"/>
  <c r="H838" i="1" s="1"/>
  <c r="D837" i="1"/>
  <c r="C837" i="1"/>
  <c r="D836" i="1"/>
  <c r="C836" i="1"/>
  <c r="H836" i="1" s="1"/>
  <c r="D835" i="1"/>
  <c r="C835" i="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H809" i="1" s="1"/>
  <c r="D808" i="1"/>
  <c r="C808" i="1"/>
  <c r="H808" i="1" s="1"/>
  <c r="D807" i="1"/>
  <c r="C807" i="1"/>
  <c r="D806" i="1"/>
  <c r="C806" i="1"/>
  <c r="H806" i="1" s="1"/>
  <c r="D805" i="1"/>
  <c r="C805" i="1"/>
  <c r="D804" i="1"/>
  <c r="C804" i="1"/>
  <c r="H804" i="1" s="1"/>
  <c r="D803" i="1"/>
  <c r="C803" i="1"/>
  <c r="H803" i="1" s="1"/>
  <c r="D802" i="1"/>
  <c r="C802" i="1"/>
  <c r="H802" i="1" s="1"/>
  <c r="D801" i="1"/>
  <c r="C801" i="1"/>
  <c r="D800" i="1"/>
  <c r="C800" i="1"/>
  <c r="H800" i="1" s="1"/>
  <c r="D799" i="1"/>
  <c r="C799" i="1"/>
  <c r="D798" i="1"/>
  <c r="C798" i="1"/>
  <c r="H798" i="1" s="1"/>
  <c r="D797" i="1"/>
  <c r="C797" i="1"/>
  <c r="H797" i="1" s="1"/>
  <c r="D796" i="1"/>
  <c r="C796" i="1"/>
  <c r="H796" i="1" s="1"/>
  <c r="D795" i="1"/>
  <c r="C795" i="1"/>
  <c r="H795" i="1" s="1"/>
  <c r="D794" i="1"/>
  <c r="C794" i="1"/>
  <c r="H794" i="1" s="1"/>
  <c r="D793" i="1"/>
  <c r="C793" i="1"/>
  <c r="H793" i="1" s="1"/>
  <c r="D792" i="1"/>
  <c r="C792" i="1"/>
  <c r="H792" i="1" s="1"/>
  <c r="D791" i="1"/>
  <c r="C791" i="1"/>
  <c r="D790" i="1"/>
  <c r="C790" i="1"/>
  <c r="H790" i="1" s="1"/>
  <c r="D789" i="1"/>
  <c r="C789" i="1"/>
  <c r="D788" i="1"/>
  <c r="C788" i="1"/>
  <c r="H788" i="1" s="1"/>
  <c r="D787" i="1"/>
  <c r="C787" i="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D774" i="1"/>
  <c r="C774" i="1"/>
  <c r="H774" i="1" s="1"/>
  <c r="D773" i="1"/>
  <c r="C773" i="1"/>
  <c r="D772" i="1"/>
  <c r="C772" i="1"/>
  <c r="H772" i="1" s="1"/>
  <c r="D771" i="1"/>
  <c r="C771" i="1"/>
  <c r="H771" i="1" s="1"/>
  <c r="D770" i="1"/>
  <c r="C770" i="1"/>
  <c r="H770" i="1" s="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D758" i="1"/>
  <c r="C758" i="1"/>
  <c r="H758" i="1" s="1"/>
  <c r="D757" i="1"/>
  <c r="C757" i="1"/>
  <c r="H757" i="1" s="1"/>
  <c r="D756" i="1"/>
  <c r="C756" i="1"/>
  <c r="H756" i="1" s="1"/>
  <c r="D755" i="1"/>
  <c r="C755" i="1"/>
  <c r="H755" i="1" s="1"/>
  <c r="D754" i="1"/>
  <c r="C754" i="1"/>
  <c r="H754" i="1" s="1"/>
  <c r="D753" i="1"/>
  <c r="C753" i="1"/>
  <c r="D752" i="1"/>
  <c r="C752" i="1"/>
  <c r="H752" i="1" s="1"/>
  <c r="D751" i="1"/>
  <c r="C751" i="1"/>
  <c r="D750" i="1"/>
  <c r="C750" i="1"/>
  <c r="H750" i="1" s="1"/>
  <c r="D749" i="1"/>
  <c r="C749" i="1"/>
  <c r="H749" i="1" s="1"/>
  <c r="D748" i="1"/>
  <c r="C748" i="1"/>
  <c r="H748" i="1" s="1"/>
  <c r="D747" i="1"/>
  <c r="C747" i="1"/>
  <c r="H747" i="1" s="1"/>
  <c r="D746" i="1"/>
  <c r="C746" i="1"/>
  <c r="H746" i="1" s="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D734" i="1"/>
  <c r="C734" i="1"/>
  <c r="H734" i="1" s="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D722" i="1"/>
  <c r="C722" i="1"/>
  <c r="H722" i="1" s="1"/>
  <c r="D721" i="1"/>
  <c r="C721" i="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D696" i="1"/>
  <c r="C696" i="1"/>
  <c r="H696" i="1" s="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D684" i="1"/>
  <c r="C684" i="1"/>
  <c r="H684" i="1" s="1"/>
  <c r="D683" i="1"/>
  <c r="C683" i="1"/>
  <c r="D682" i="1"/>
  <c r="C682" i="1"/>
  <c r="H682" i="1" s="1"/>
  <c r="D681" i="1"/>
  <c r="C681" i="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D670" i="1"/>
  <c r="C670" i="1"/>
  <c r="H670" i="1" s="1"/>
  <c r="D669" i="1"/>
  <c r="C669" i="1"/>
  <c r="H669" i="1" s="1"/>
  <c r="D668" i="1"/>
  <c r="C668" i="1"/>
  <c r="H668" i="1" s="1"/>
  <c r="D667" i="1"/>
  <c r="C667" i="1"/>
  <c r="H667" i="1" s="1"/>
  <c r="D666" i="1"/>
  <c r="C666" i="1"/>
  <c r="H666" i="1" s="1"/>
  <c r="D665" i="1"/>
  <c r="C665" i="1"/>
  <c r="H665" i="1" s="1"/>
  <c r="D664" i="1"/>
  <c r="C664" i="1"/>
  <c r="H664" i="1" s="1"/>
  <c r="D663" i="1"/>
  <c r="C663" i="1"/>
  <c r="D662" i="1"/>
  <c r="C662" i="1"/>
  <c r="H662" i="1" s="1"/>
  <c r="D661" i="1"/>
  <c r="C661" i="1"/>
  <c r="H661" i="1" s="1"/>
  <c r="D660" i="1"/>
  <c r="C660" i="1"/>
  <c r="H660" i="1" s="1"/>
  <c r="D659" i="1"/>
  <c r="C659" i="1"/>
  <c r="H659" i="1" s="1"/>
  <c r="D658" i="1"/>
  <c r="C658" i="1"/>
  <c r="H658" i="1" s="1"/>
  <c r="D657" i="1"/>
  <c r="C657" i="1"/>
  <c r="D656" i="1"/>
  <c r="C656" i="1"/>
  <c r="H656" i="1" s="1"/>
  <c r="D655" i="1"/>
  <c r="C655" i="1"/>
  <c r="D654" i="1"/>
  <c r="C654" i="1"/>
  <c r="D653" i="1"/>
  <c r="C653" i="1"/>
  <c r="H653" i="1" s="1"/>
  <c r="D652" i="1"/>
  <c r="C652" i="1"/>
  <c r="H652" i="1" s="1"/>
  <c r="D651" i="1"/>
  <c r="C651" i="1"/>
  <c r="H651" i="1" s="1"/>
  <c r="D650" i="1"/>
  <c r="C650" i="1"/>
  <c r="H650" i="1" s="1"/>
  <c r="D649" i="1"/>
  <c r="C649" i="1"/>
  <c r="D648" i="1"/>
  <c r="C648" i="1"/>
  <c r="D647" i="1"/>
  <c r="C647" i="1"/>
  <c r="D646" i="1"/>
  <c r="C646" i="1"/>
  <c r="H646" i="1" s="1"/>
  <c r="D645" i="1"/>
  <c r="C645" i="1"/>
  <c r="C642" i="1"/>
  <c r="G641" i="1"/>
  <c r="C641" i="1"/>
  <c r="H641" i="1" s="1"/>
  <c r="D636" i="1"/>
  <c r="C636" i="1"/>
  <c r="H636" i="1" s="1"/>
  <c r="D635" i="1"/>
  <c r="C635" i="1"/>
  <c r="H635" i="1" s="1"/>
  <c r="D632" i="1"/>
  <c r="C632" i="1"/>
  <c r="D631" i="1"/>
  <c r="C631" i="1"/>
  <c r="H631" i="1" s="1"/>
  <c r="D630" i="1"/>
  <c r="C630" i="1"/>
  <c r="H630" i="1" s="1"/>
  <c r="D629" i="1"/>
  <c r="C629" i="1"/>
  <c r="D628" i="1"/>
  <c r="C628" i="1"/>
  <c r="D627" i="1"/>
  <c r="C627" i="1"/>
  <c r="H627" i="1" s="1"/>
  <c r="D626" i="1"/>
  <c r="C626" i="1"/>
  <c r="D625" i="1"/>
  <c r="C625" i="1"/>
  <c r="D624" i="1"/>
  <c r="C624" i="1"/>
  <c r="H624" i="1" s="1"/>
  <c r="D623" i="1"/>
  <c r="D622" i="1"/>
  <c r="C622" i="1"/>
  <c r="H622" i="1" s="1"/>
  <c r="D621" i="1"/>
  <c r="C621" i="1"/>
  <c r="H621" i="1" s="1"/>
  <c r="D620" i="1"/>
  <c r="C620" i="1"/>
  <c r="H620" i="1" s="1"/>
  <c r="D619" i="1"/>
  <c r="C619" i="1"/>
  <c r="H619" i="1" s="1"/>
  <c r="D618" i="1"/>
  <c r="C618" i="1"/>
  <c r="D617" i="1"/>
  <c r="C617" i="1"/>
  <c r="D616" i="1"/>
  <c r="C616" i="1"/>
  <c r="D615" i="1"/>
  <c r="C615" i="1"/>
  <c r="D614" i="1"/>
  <c r="C614" i="1"/>
  <c r="D613" i="1"/>
  <c r="C613" i="1"/>
  <c r="H613" i="1" s="1"/>
  <c r="D612" i="1"/>
  <c r="C612" i="1"/>
  <c r="H612" i="1" s="1"/>
  <c r="D611" i="1"/>
  <c r="C611" i="1"/>
  <c r="H611" i="1" s="1"/>
  <c r="D610" i="1"/>
  <c r="C610" i="1"/>
  <c r="H610" i="1" s="1"/>
  <c r="D609" i="1"/>
  <c r="C609" i="1"/>
  <c r="D608" i="1"/>
  <c r="C608" i="1"/>
  <c r="H608" i="1" s="1"/>
  <c r="D607" i="1"/>
  <c r="C607" i="1"/>
  <c r="H607" i="1" s="1"/>
  <c r="D606" i="1"/>
  <c r="C606" i="1"/>
  <c r="H606" i="1" s="1"/>
  <c r="D605" i="1"/>
  <c r="C605" i="1"/>
  <c r="H605" i="1" s="1"/>
  <c r="D604" i="1"/>
  <c r="C604" i="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D592" i="1"/>
  <c r="C592" i="1"/>
  <c r="H592" i="1" s="1"/>
  <c r="D591" i="1"/>
  <c r="D590" i="1"/>
  <c r="C590" i="1"/>
  <c r="D589" i="1"/>
  <c r="C589" i="1"/>
  <c r="D588" i="1"/>
  <c r="C588" i="1"/>
  <c r="H588" i="1" s="1"/>
  <c r="D587" i="1"/>
  <c r="C587" i="1"/>
  <c r="D586" i="1"/>
  <c r="C586" i="1"/>
  <c r="D585" i="1"/>
  <c r="C585" i="1"/>
  <c r="H585" i="1" s="1"/>
  <c r="D584" i="1"/>
  <c r="C584" i="1"/>
  <c r="D583" i="1"/>
  <c r="C583" i="1"/>
  <c r="H583" i="1" s="1"/>
  <c r="D582" i="1"/>
  <c r="C582" i="1"/>
  <c r="D581" i="1"/>
  <c r="C581" i="1"/>
  <c r="D580" i="1"/>
  <c r="C580" i="1"/>
  <c r="D579" i="1"/>
  <c r="C579" i="1"/>
  <c r="G579" i="1" s="1"/>
  <c r="D578" i="1"/>
  <c r="C578" i="1"/>
  <c r="G578" i="1" s="1"/>
  <c r="D577" i="1"/>
  <c r="C577" i="1"/>
  <c r="D576" i="1"/>
  <c r="C576" i="1"/>
  <c r="D575" i="1"/>
  <c r="C575" i="1"/>
  <c r="G575" i="1" s="1"/>
  <c r="D574" i="1"/>
  <c r="C574" i="1"/>
  <c r="G574" i="1" s="1"/>
  <c r="D573" i="1"/>
  <c r="C573" i="1"/>
  <c r="G573" i="1" s="1"/>
  <c r="C572" i="1"/>
  <c r="D571" i="1"/>
  <c r="C571" i="1"/>
  <c r="D570" i="1"/>
  <c r="C570" i="1"/>
  <c r="D569" i="1"/>
  <c r="C569" i="1"/>
  <c r="G569" i="1" s="1"/>
  <c r="D568" i="1"/>
  <c r="C568" i="1"/>
  <c r="D567" i="1"/>
  <c r="C567" i="1"/>
  <c r="D566" i="1"/>
  <c r="C566" i="1"/>
  <c r="D564" i="1"/>
  <c r="C564" i="1"/>
  <c r="D563" i="1"/>
  <c r="C563" i="1"/>
  <c r="G563" i="1" s="1"/>
  <c r="D562" i="1"/>
  <c r="C562" i="1"/>
  <c r="G562" i="1" s="1"/>
  <c r="D561" i="1"/>
  <c r="C561" i="1"/>
  <c r="G561" i="1" s="1"/>
  <c r="D560" i="1"/>
  <c r="C560" i="1"/>
  <c r="G560" i="1" s="1"/>
  <c r="D559" i="1"/>
  <c r="C559" i="1"/>
  <c r="G559" i="1" s="1"/>
  <c r="D558" i="1"/>
  <c r="C558" i="1"/>
  <c r="D557" i="1"/>
  <c r="C557" i="1"/>
  <c r="G557" i="1" s="1"/>
  <c r="D556" i="1"/>
  <c r="C556" i="1"/>
  <c r="D555" i="1"/>
  <c r="C555" i="1"/>
  <c r="G555" i="1" s="1"/>
  <c r="D554" i="1"/>
  <c r="C554" i="1"/>
  <c r="G554" i="1" s="1"/>
  <c r="D553" i="1"/>
  <c r="C553" i="1"/>
  <c r="G553" i="1" s="1"/>
  <c r="D552" i="1"/>
  <c r="C552" i="1"/>
  <c r="G552" i="1" s="1"/>
  <c r="D551" i="1"/>
  <c r="C551" i="1"/>
  <c r="G551" i="1" s="1"/>
  <c r="D550" i="1"/>
  <c r="C550" i="1"/>
  <c r="D549" i="1"/>
  <c r="C549" i="1"/>
  <c r="G549" i="1" s="1"/>
  <c r="D548" i="1"/>
  <c r="C548" i="1"/>
  <c r="D547" i="1"/>
  <c r="C547" i="1"/>
  <c r="G547" i="1" s="1"/>
  <c r="D546" i="1"/>
  <c r="C546" i="1"/>
  <c r="G546" i="1" s="1"/>
  <c r="D545" i="1"/>
  <c r="C545" i="1"/>
  <c r="G545" i="1" s="1"/>
  <c r="D544" i="1"/>
  <c r="C544" i="1"/>
  <c r="G544" i="1" s="1"/>
  <c r="D543" i="1"/>
  <c r="C543" i="1"/>
  <c r="D542" i="1"/>
  <c r="C542" i="1"/>
  <c r="G542" i="1" s="1"/>
  <c r="D541" i="1"/>
  <c r="C541" i="1"/>
  <c r="D540" i="1"/>
  <c r="C540" i="1"/>
  <c r="G540" i="1" s="1"/>
  <c r="D539" i="1"/>
  <c r="C539" i="1"/>
  <c r="G539" i="1" s="1"/>
  <c r="D538" i="1"/>
  <c r="C538" i="1"/>
  <c r="G538" i="1" s="1"/>
  <c r="D537" i="1"/>
  <c r="C537" i="1"/>
  <c r="G537" i="1" s="1"/>
  <c r="C536" i="1"/>
  <c r="D535" i="1"/>
  <c r="C535" i="1"/>
  <c r="D534" i="1"/>
  <c r="C534" i="1"/>
  <c r="D533" i="1"/>
  <c r="C533" i="1"/>
  <c r="D532" i="1"/>
  <c r="C532" i="1"/>
  <c r="D531" i="1"/>
  <c r="C531" i="1"/>
  <c r="C530" i="1"/>
  <c r="D528" i="1"/>
  <c r="C528" i="1"/>
  <c r="D527" i="1"/>
  <c r="C527" i="1"/>
  <c r="G527" i="1" s="1"/>
  <c r="D526" i="1"/>
  <c r="C526" i="1"/>
  <c r="G526" i="1" s="1"/>
  <c r="D525" i="1"/>
  <c r="C525" i="1"/>
  <c r="D524" i="1"/>
  <c r="C524" i="1"/>
  <c r="D523" i="1"/>
  <c r="C523" i="1"/>
  <c r="G523" i="1" s="1"/>
  <c r="D522" i="1"/>
  <c r="C522" i="1"/>
  <c r="D521" i="1"/>
  <c r="C521" i="1"/>
  <c r="D520" i="1"/>
  <c r="C520" i="1"/>
  <c r="D519" i="1"/>
  <c r="C519" i="1"/>
  <c r="D518" i="1"/>
  <c r="C518" i="1"/>
  <c r="D517" i="1"/>
  <c r="C517" i="1"/>
  <c r="G517" i="1" s="1"/>
  <c r="C516" i="1"/>
  <c r="D515" i="1"/>
  <c r="C515" i="1"/>
  <c r="G515" i="1" s="1"/>
  <c r="D514" i="1"/>
  <c r="C514" i="1"/>
  <c r="D513" i="1"/>
  <c r="C513" i="1"/>
  <c r="G513" i="1" s="1"/>
  <c r="D512" i="1"/>
  <c r="C512" i="1"/>
  <c r="G512" i="1" s="1"/>
  <c r="D511" i="1"/>
  <c r="C511" i="1"/>
  <c r="G511" i="1" s="1"/>
  <c r="D510" i="1"/>
  <c r="C510" i="1"/>
  <c r="G510" i="1" s="1"/>
  <c r="D509" i="1"/>
  <c r="C509" i="1"/>
  <c r="G509" i="1" s="1"/>
  <c r="D508" i="1"/>
  <c r="C508" i="1"/>
  <c r="D507" i="1"/>
  <c r="C507" i="1"/>
  <c r="D506" i="1"/>
  <c r="H506" i="1" s="1"/>
  <c r="C506" i="1"/>
  <c r="G506" i="1" s="1"/>
  <c r="D505" i="1"/>
  <c r="H505" i="1" s="1"/>
  <c r="C505" i="1"/>
  <c r="G505" i="1" s="1"/>
  <c r="D504" i="1"/>
  <c r="H504" i="1" s="1"/>
  <c r="C504" i="1"/>
  <c r="G504" i="1" s="1"/>
  <c r="D503" i="1"/>
  <c r="H503" i="1" s="1"/>
  <c r="C503" i="1"/>
  <c r="D502" i="1"/>
  <c r="H502" i="1" s="1"/>
  <c r="C502" i="1"/>
  <c r="G502" i="1" s="1"/>
  <c r="D501" i="1"/>
  <c r="H501" i="1" s="1"/>
  <c r="C501" i="1"/>
  <c r="D500" i="1"/>
  <c r="H500" i="1" s="1"/>
  <c r="C500" i="1"/>
  <c r="G500" i="1" s="1"/>
  <c r="D499" i="1"/>
  <c r="H499" i="1" s="1"/>
  <c r="C499" i="1"/>
  <c r="G499" i="1" s="1"/>
  <c r="D498" i="1"/>
  <c r="H498" i="1" s="1"/>
  <c r="C498" i="1"/>
  <c r="G498" i="1" s="1"/>
  <c r="D497" i="1"/>
  <c r="H497" i="1" s="1"/>
  <c r="C497" i="1"/>
  <c r="D496" i="1"/>
  <c r="H496" i="1" s="1"/>
  <c r="C496" i="1"/>
  <c r="D495" i="1"/>
  <c r="H495" i="1" s="1"/>
  <c r="C495" i="1"/>
  <c r="G495" i="1" s="1"/>
  <c r="D494" i="1"/>
  <c r="H494" i="1" s="1"/>
  <c r="C494" i="1"/>
  <c r="G494" i="1" s="1"/>
  <c r="D493" i="1"/>
  <c r="H493" i="1" s="1"/>
  <c r="C493" i="1"/>
  <c r="G493" i="1" s="1"/>
  <c r="D492" i="1"/>
  <c r="H492" i="1" s="1"/>
  <c r="C492" i="1"/>
  <c r="G492" i="1" s="1"/>
  <c r="D491" i="1"/>
  <c r="H491" i="1" s="1"/>
  <c r="C491" i="1"/>
  <c r="D490" i="1"/>
  <c r="H490" i="1" s="1"/>
  <c r="C490" i="1"/>
  <c r="G490" i="1" s="1"/>
  <c r="D489" i="1"/>
  <c r="H489" i="1" s="1"/>
  <c r="C489" i="1"/>
  <c r="G489" i="1" s="1"/>
  <c r="D488" i="1"/>
  <c r="H488" i="1" s="1"/>
  <c r="C488" i="1"/>
  <c r="D487" i="1"/>
  <c r="H487" i="1" s="1"/>
  <c r="C487" i="1"/>
  <c r="G487" i="1" s="1"/>
  <c r="D486" i="1"/>
  <c r="H486" i="1" s="1"/>
  <c r="C486" i="1"/>
  <c r="C485" i="1"/>
  <c r="D484" i="1"/>
  <c r="H484" i="1" s="1"/>
  <c r="C484" i="1"/>
  <c r="G484" i="1" s="1"/>
  <c r="D483" i="1"/>
  <c r="H483" i="1" s="1"/>
  <c r="C483" i="1"/>
  <c r="D482" i="1"/>
  <c r="H482" i="1" s="1"/>
  <c r="C482" i="1"/>
  <c r="D481" i="1"/>
  <c r="H481" i="1" s="1"/>
  <c r="C481" i="1"/>
  <c r="D480" i="1"/>
  <c r="H480" i="1" s="1"/>
  <c r="C480" i="1"/>
  <c r="D479" i="1"/>
  <c r="H479" i="1" s="1"/>
  <c r="C479" i="1"/>
  <c r="D478" i="1"/>
  <c r="H478" i="1" s="1"/>
  <c r="C478" i="1"/>
  <c r="G478" i="1" s="1"/>
  <c r="D477" i="1"/>
  <c r="H477" i="1" s="1"/>
  <c r="C477" i="1"/>
  <c r="D476" i="1"/>
  <c r="H476" i="1" s="1"/>
  <c r="C476" i="1"/>
  <c r="G476" i="1" s="1"/>
  <c r="D475" i="1"/>
  <c r="H475" i="1" s="1"/>
  <c r="C475" i="1"/>
  <c r="D474" i="1"/>
  <c r="H474" i="1" s="1"/>
  <c r="C474" i="1"/>
  <c r="D473" i="1"/>
  <c r="D472" i="1"/>
  <c r="H472" i="1" s="1"/>
  <c r="C472" i="1"/>
  <c r="D471" i="1"/>
  <c r="H471" i="1" s="1"/>
  <c r="C471" i="1"/>
  <c r="G471" i="1" s="1"/>
  <c r="D470" i="1"/>
  <c r="H470" i="1" s="1"/>
  <c r="C470" i="1"/>
  <c r="D469" i="1"/>
  <c r="H469" i="1" s="1"/>
  <c r="C469" i="1"/>
  <c r="G469" i="1" s="1"/>
  <c r="D468" i="1"/>
  <c r="H468" i="1" s="1"/>
  <c r="C468" i="1"/>
  <c r="D467" i="1"/>
  <c r="H467" i="1" s="1"/>
  <c r="C467" i="1"/>
  <c r="D466" i="1"/>
  <c r="H466" i="1" s="1"/>
  <c r="C466" i="1"/>
  <c r="G466" i="1" s="1"/>
  <c r="D465" i="1"/>
  <c r="H465" i="1" s="1"/>
  <c r="C465" i="1"/>
  <c r="D464" i="1"/>
  <c r="H464" i="1" s="1"/>
  <c r="C464" i="1"/>
  <c r="D463" i="1"/>
  <c r="H463" i="1" s="1"/>
  <c r="C463" i="1"/>
  <c r="D462" i="1"/>
  <c r="H462" i="1" s="1"/>
  <c r="C462" i="1"/>
  <c r="D461" i="1"/>
  <c r="H461" i="1" s="1"/>
  <c r="C461" i="1"/>
  <c r="C460" i="1"/>
  <c r="D459" i="1"/>
  <c r="H459" i="1" s="1"/>
  <c r="C459" i="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D450" i="1"/>
  <c r="H450" i="1" s="1"/>
  <c r="C450" i="1"/>
  <c r="D449" i="1"/>
  <c r="H449" i="1" s="1"/>
  <c r="C449" i="1"/>
  <c r="D448" i="1"/>
  <c r="H448" i="1" s="1"/>
  <c r="C448" i="1"/>
  <c r="G448" i="1" s="1"/>
  <c r="D447" i="1"/>
  <c r="H447" i="1" s="1"/>
  <c r="C447" i="1"/>
  <c r="G447" i="1" s="1"/>
  <c r="D446" i="1"/>
  <c r="H446" i="1" s="1"/>
  <c r="C446" i="1"/>
  <c r="D445" i="1"/>
  <c r="H445" i="1" s="1"/>
  <c r="C445" i="1"/>
  <c r="D444" i="1"/>
  <c r="H444" i="1" s="1"/>
  <c r="C444" i="1"/>
  <c r="D443" i="1"/>
  <c r="H443" i="1" s="1"/>
  <c r="C443" i="1"/>
  <c r="D442" i="1"/>
  <c r="H442" i="1" s="1"/>
  <c r="C442" i="1"/>
  <c r="G442" i="1" s="1"/>
  <c r="D441" i="1"/>
  <c r="H441" i="1" s="1"/>
  <c r="C441" i="1"/>
  <c r="G441" i="1" s="1"/>
  <c r="D440" i="1"/>
  <c r="H440" i="1" s="1"/>
  <c r="C440" i="1"/>
  <c r="D439" i="1"/>
  <c r="H439" i="1" s="1"/>
  <c r="C439" i="1"/>
  <c r="D438" i="1"/>
  <c r="H438" i="1" s="1"/>
  <c r="C438" i="1"/>
  <c r="G438" i="1" s="1"/>
  <c r="D437" i="1"/>
  <c r="H437" i="1" s="1"/>
  <c r="C437" i="1"/>
  <c r="D436" i="1"/>
  <c r="H436" i="1" s="1"/>
  <c r="C436" i="1"/>
  <c r="G436" i="1" s="1"/>
  <c r="D435" i="1"/>
  <c r="H435" i="1" s="1"/>
  <c r="C435" i="1"/>
  <c r="D434" i="1"/>
  <c r="H434" i="1" s="1"/>
  <c r="C434" i="1"/>
  <c r="D433" i="1"/>
  <c r="H433" i="1" s="1"/>
  <c r="C433" i="1"/>
  <c r="D432" i="1"/>
  <c r="H432" i="1" s="1"/>
  <c r="C432" i="1"/>
  <c r="G432" i="1" s="1"/>
  <c r="D431" i="1"/>
  <c r="H431" i="1" s="1"/>
  <c r="C431" i="1"/>
  <c r="D430" i="1"/>
  <c r="H430" i="1" s="1"/>
  <c r="C430" i="1"/>
  <c r="G430" i="1" s="1"/>
  <c r="D429" i="1"/>
  <c r="H429" i="1" s="1"/>
  <c r="C429" i="1"/>
  <c r="D428" i="1"/>
  <c r="H428" i="1" s="1"/>
  <c r="C428" i="1"/>
  <c r="G428" i="1" s="1"/>
  <c r="D427" i="1"/>
  <c r="H427" i="1" s="1"/>
  <c r="C427" i="1"/>
  <c r="D426" i="1"/>
  <c r="H426" i="1" s="1"/>
  <c r="C426" i="1"/>
  <c r="D425" i="1"/>
  <c r="D423" i="1"/>
  <c r="C423" i="1"/>
  <c r="D422" i="1"/>
  <c r="H422" i="1" s="1"/>
  <c r="C422" i="1"/>
  <c r="G422" i="1" s="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G399" i="1" s="1"/>
  <c r="D398" i="1"/>
  <c r="H398" i="1" s="1"/>
  <c r="C398" i="1"/>
  <c r="D397" i="1"/>
  <c r="H397" i="1" s="1"/>
  <c r="C397" i="1"/>
  <c r="G397" i="1" s="1"/>
  <c r="C396" i="1"/>
  <c r="D395" i="1"/>
  <c r="H395" i="1" s="1"/>
  <c r="C395" i="1"/>
  <c r="D394" i="1"/>
  <c r="H394" i="1" s="1"/>
  <c r="C394" i="1"/>
  <c r="D393" i="1"/>
  <c r="H393" i="1" s="1"/>
  <c r="C393" i="1"/>
  <c r="D392" i="1"/>
  <c r="H392" i="1" s="1"/>
  <c r="C392" i="1"/>
  <c r="D391" i="1"/>
  <c r="H391" i="1" s="1"/>
  <c r="C391" i="1"/>
  <c r="G391" i="1" s="1"/>
  <c r="D390" i="1"/>
  <c r="H390" i="1" s="1"/>
  <c r="C390" i="1"/>
  <c r="G390" i="1" s="1"/>
  <c r="D389" i="1"/>
  <c r="H389" i="1" s="1"/>
  <c r="C389" i="1"/>
  <c r="G389" i="1" s="1"/>
  <c r="D388" i="1"/>
  <c r="H388" i="1" s="1"/>
  <c r="C388" i="1"/>
  <c r="D387" i="1"/>
  <c r="H387" i="1" s="1"/>
  <c r="C387" i="1"/>
  <c r="D386" i="1"/>
  <c r="H386" i="1" s="1"/>
  <c r="C386" i="1"/>
  <c r="G386" i="1" s="1"/>
  <c r="D385" i="1"/>
  <c r="H385" i="1" s="1"/>
  <c r="C385" i="1"/>
  <c r="G385" i="1" s="1"/>
  <c r="D384" i="1"/>
  <c r="H384" i="1" s="1"/>
  <c r="C384" i="1"/>
  <c r="G384" i="1" s="1"/>
  <c r="C383" i="1"/>
  <c r="D382" i="1"/>
  <c r="H382" i="1" s="1"/>
  <c r="C382" i="1"/>
  <c r="D381" i="1"/>
  <c r="H381" i="1" s="1"/>
  <c r="C381" i="1"/>
  <c r="G381" i="1" s="1"/>
  <c r="D380" i="1"/>
  <c r="H380" i="1" s="1"/>
  <c r="C380" i="1"/>
  <c r="D379" i="1"/>
  <c r="H379" i="1" s="1"/>
  <c r="C379" i="1"/>
  <c r="G379" i="1" s="1"/>
  <c r="D378" i="1"/>
  <c r="H378" i="1" s="1"/>
  <c r="C378" i="1"/>
  <c r="D377" i="1"/>
  <c r="H377" i="1" s="1"/>
  <c r="C377" i="1"/>
  <c r="G377" i="1" s="1"/>
  <c r="D376" i="1"/>
  <c r="H376" i="1" s="1"/>
  <c r="C376" i="1"/>
  <c r="D375" i="1"/>
  <c r="H375" i="1" s="1"/>
  <c r="C375" i="1"/>
  <c r="C374" i="1"/>
  <c r="D373" i="1"/>
  <c r="H373" i="1" s="1"/>
  <c r="C373" i="1"/>
  <c r="G373" i="1" s="1"/>
  <c r="D372" i="1"/>
  <c r="H372" i="1" s="1"/>
  <c r="C372" i="1"/>
  <c r="D371" i="1"/>
  <c r="H371" i="1" s="1"/>
  <c r="C371" i="1"/>
  <c r="G371" i="1" s="1"/>
  <c r="D370" i="1"/>
  <c r="H370" i="1" s="1"/>
  <c r="C370" i="1"/>
  <c r="G370" i="1" s="1"/>
  <c r="D369" i="1"/>
  <c r="H369" i="1" s="1"/>
  <c r="C369" i="1"/>
  <c r="C368" i="1"/>
  <c r="D367" i="1"/>
  <c r="H367" i="1" s="1"/>
  <c r="C367" i="1"/>
  <c r="D366" i="1"/>
  <c r="H366" i="1" s="1"/>
  <c r="C366" i="1"/>
  <c r="D365" i="1"/>
  <c r="H365" i="1" s="1"/>
  <c r="C365" i="1"/>
  <c r="G365" i="1" s="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G352" i="1" s="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G334" i="1" s="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G301" i="1" s="1"/>
  <c r="D300" i="1"/>
  <c r="C300" i="1"/>
  <c r="G300" i="1" s="1"/>
  <c r="D299" i="1"/>
  <c r="H299" i="1" s="1"/>
  <c r="C299" i="1"/>
  <c r="G299" i="1" s="1"/>
  <c r="D298" i="1"/>
  <c r="H298" i="1" s="1"/>
  <c r="C298" i="1"/>
  <c r="G298" i="1" s="1"/>
  <c r="D294" i="1"/>
  <c r="H294" i="1" s="1"/>
  <c r="C294" i="1"/>
  <c r="D293" i="1"/>
  <c r="H293" i="1" s="1"/>
  <c r="C293" i="1"/>
  <c r="D292" i="1"/>
  <c r="H292" i="1" s="1"/>
  <c r="C292" i="1"/>
  <c r="D291" i="1"/>
  <c r="H291" i="1" s="1"/>
  <c r="C291" i="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G278" i="1" s="1"/>
  <c r="D277" i="1"/>
  <c r="H277" i="1" s="1"/>
  <c r="C277" i="1"/>
  <c r="D276" i="1"/>
  <c r="H276" i="1" s="1"/>
  <c r="C276" i="1"/>
  <c r="D275" i="1"/>
  <c r="H275" i="1" s="1"/>
  <c r="C275" i="1"/>
  <c r="G275" i="1" s="1"/>
  <c r="D274" i="1"/>
  <c r="H274" i="1" s="1"/>
  <c r="C274" i="1"/>
  <c r="D273" i="1"/>
  <c r="H273" i="1" s="1"/>
  <c r="C273" i="1"/>
  <c r="D272" i="1"/>
  <c r="H272" i="1" s="1"/>
  <c r="C272" i="1"/>
  <c r="D271" i="1"/>
  <c r="H271" i="1" s="1"/>
  <c r="C271" i="1"/>
  <c r="G271" i="1" s="1"/>
  <c r="D270" i="1"/>
  <c r="H270" i="1" s="1"/>
  <c r="C270" i="1"/>
  <c r="C269" i="1"/>
  <c r="D268" i="1"/>
  <c r="H268" i="1" s="1"/>
  <c r="C268" i="1"/>
  <c r="D267" i="1"/>
  <c r="H267" i="1" s="1"/>
  <c r="C267" i="1"/>
  <c r="G267" i="1" s="1"/>
  <c r="D266" i="1"/>
  <c r="H266" i="1" s="1"/>
  <c r="C266" i="1"/>
  <c r="G266" i="1" s="1"/>
  <c r="D265" i="1"/>
  <c r="H265" i="1" s="1"/>
  <c r="C265" i="1"/>
  <c r="D264" i="1"/>
  <c r="H264" i="1" s="1"/>
  <c r="C264" i="1"/>
  <c r="D263" i="1"/>
  <c r="H263" i="1" s="1"/>
  <c r="C263" i="1"/>
  <c r="G263" i="1" s="1"/>
  <c r="D262" i="1"/>
  <c r="H262" i="1" s="1"/>
  <c r="C262" i="1"/>
  <c r="G262" i="1" s="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G252" i="1" s="1"/>
  <c r="D251" i="1"/>
  <c r="H251" i="1" s="1"/>
  <c r="C251" i="1"/>
  <c r="G251" i="1" s="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G241" i="1" s="1"/>
  <c r="D240" i="1"/>
  <c r="H240" i="1" s="1"/>
  <c r="C240" i="1"/>
  <c r="G240" i="1" s="1"/>
  <c r="D239" i="1"/>
  <c r="C239" i="1"/>
  <c r="G239" i="1" s="1"/>
  <c r="D238" i="1"/>
  <c r="D237" i="1"/>
  <c r="H237" i="1" s="1"/>
  <c r="C237" i="1"/>
  <c r="G237" i="1" s="1"/>
  <c r="D236" i="1"/>
  <c r="H236" i="1" s="1"/>
  <c r="C236" i="1"/>
  <c r="G236" i="1" s="1"/>
  <c r="D235" i="1"/>
  <c r="C235" i="1"/>
  <c r="G235" i="1" s="1"/>
  <c r="D234" i="1"/>
  <c r="C234" i="1"/>
  <c r="G234" i="1" s="1"/>
  <c r="D233" i="1"/>
  <c r="C233" i="1"/>
  <c r="D232" i="1"/>
  <c r="C232" i="1"/>
  <c r="D231" i="1"/>
  <c r="C231" i="1"/>
  <c r="D230" i="1"/>
  <c r="C230" i="1"/>
  <c r="G230" i="1" s="1"/>
  <c r="D229" i="1"/>
  <c r="C229" i="1"/>
  <c r="D228" i="1"/>
  <c r="C228" i="1"/>
  <c r="D227" i="1"/>
  <c r="C227" i="1"/>
  <c r="G227" i="1" s="1"/>
  <c r="D225" i="1"/>
  <c r="C225" i="1"/>
  <c r="D224" i="1"/>
  <c r="C224" i="1"/>
  <c r="G224" i="1" s="1"/>
  <c r="D223" i="1"/>
  <c r="C223" i="1"/>
  <c r="D222" i="1"/>
  <c r="C222" i="1"/>
  <c r="D221" i="1"/>
  <c r="C221" i="1"/>
  <c r="G221" i="1" s="1"/>
  <c r="D220" i="1"/>
  <c r="C220" i="1"/>
  <c r="D219" i="1"/>
  <c r="C219" i="1"/>
  <c r="D218" i="1"/>
  <c r="C218" i="1"/>
  <c r="C217" i="1"/>
  <c r="D216" i="1"/>
  <c r="C216" i="1"/>
  <c r="G216" i="1" s="1"/>
  <c r="D215" i="1"/>
  <c r="C215" i="1"/>
  <c r="D214" i="1"/>
  <c r="C214" i="1"/>
  <c r="D213" i="1"/>
  <c r="C213" i="1"/>
  <c r="D212" i="1"/>
  <c r="C212" i="1"/>
  <c r="G212" i="1" s="1"/>
  <c r="D211" i="1"/>
  <c r="C211" i="1"/>
  <c r="G211" i="1" s="1"/>
  <c r="D210" i="1"/>
  <c r="C210" i="1"/>
  <c r="G210" i="1" s="1"/>
  <c r="D209" i="1"/>
  <c r="C209" i="1"/>
  <c r="D208" i="1"/>
  <c r="C208" i="1"/>
  <c r="G208" i="1" s="1"/>
  <c r="D207" i="1"/>
  <c r="C207" i="1"/>
  <c r="G207" i="1" s="1"/>
  <c r="D206" i="1"/>
  <c r="C206" i="1"/>
  <c r="G206" i="1" s="1"/>
  <c r="D205" i="1"/>
  <c r="H205" i="1" s="1"/>
  <c r="C205" i="1"/>
  <c r="G205" i="1" s="1"/>
  <c r="D204" i="1"/>
  <c r="H204" i="1" s="1"/>
  <c r="C204" i="1"/>
  <c r="D203" i="1"/>
  <c r="H203" i="1" s="1"/>
  <c r="C203" i="1"/>
  <c r="G203" i="1" s="1"/>
  <c r="D202" i="1"/>
  <c r="H202" i="1" s="1"/>
  <c r="C202" i="1"/>
  <c r="G202" i="1" s="1"/>
  <c r="D201" i="1"/>
  <c r="H201" i="1" s="1"/>
  <c r="C201" i="1"/>
  <c r="G201" i="1" s="1"/>
  <c r="D200" i="1"/>
  <c r="H200" i="1" s="1"/>
  <c r="C200" i="1"/>
  <c r="D199" i="1"/>
  <c r="H199" i="1" s="1"/>
  <c r="C199" i="1"/>
  <c r="C198" i="1"/>
  <c r="D197" i="1"/>
  <c r="H197" i="1" s="1"/>
  <c r="C197" i="1"/>
  <c r="D196" i="1"/>
  <c r="H196" i="1" s="1"/>
  <c r="C196" i="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D188" i="1"/>
  <c r="C188" i="1"/>
  <c r="D187" i="1"/>
  <c r="C187" i="1"/>
  <c r="D186" i="1"/>
  <c r="C186" i="1"/>
  <c r="D185" i="1"/>
  <c r="D184" i="1"/>
  <c r="H184" i="1" s="1"/>
  <c r="C184" i="1"/>
  <c r="D183" i="1"/>
  <c r="H183" i="1" s="1"/>
  <c r="C183" i="1"/>
  <c r="G183" i="1" s="1"/>
  <c r="D182" i="1"/>
  <c r="H182" i="1" s="1"/>
  <c r="C182" i="1"/>
  <c r="G182" i="1" s="1"/>
  <c r="D181" i="1"/>
  <c r="H181" i="1" s="1"/>
  <c r="C181" i="1"/>
  <c r="G181" i="1" s="1"/>
  <c r="D180" i="1"/>
  <c r="H180" i="1" s="1"/>
  <c r="C180" i="1"/>
  <c r="G180" i="1" s="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G172" i="1" s="1"/>
  <c r="D171" i="1"/>
  <c r="H171" i="1" s="1"/>
  <c r="C171" i="1"/>
  <c r="D170" i="1"/>
  <c r="H170" i="1" s="1"/>
  <c r="C170" i="1"/>
  <c r="G170" i="1" s="1"/>
  <c r="D169" i="1"/>
  <c r="H169" i="1" s="1"/>
  <c r="C169" i="1"/>
  <c r="D168" i="1"/>
  <c r="H168" i="1" s="1"/>
  <c r="C168" i="1"/>
  <c r="D167" i="1"/>
  <c r="H167" i="1" s="1"/>
  <c r="C167" i="1"/>
  <c r="D166" i="1"/>
  <c r="H166" i="1" s="1"/>
  <c r="C166" i="1"/>
  <c r="D165" i="1"/>
  <c r="H165" i="1" s="1"/>
  <c r="C165" i="1"/>
  <c r="G165" i="1" s="1"/>
  <c r="D164" i="1"/>
  <c r="H164" i="1" s="1"/>
  <c r="C164" i="1"/>
  <c r="D163" i="1"/>
  <c r="H163" i="1" s="1"/>
  <c r="C163" i="1"/>
  <c r="G163" i="1" s="1"/>
  <c r="D162" i="1"/>
  <c r="H162" i="1" s="1"/>
  <c r="C162" i="1"/>
  <c r="D161" i="1"/>
  <c r="H161" i="1" s="1"/>
  <c r="C161" i="1"/>
  <c r="D159" i="1"/>
  <c r="H159" i="1" s="1"/>
  <c r="C159" i="1"/>
  <c r="D158" i="1"/>
  <c r="H158" i="1" s="1"/>
  <c r="C158" i="1"/>
  <c r="D157" i="1"/>
  <c r="H157" i="1" s="1"/>
  <c r="C157" i="1"/>
  <c r="D156" i="1"/>
  <c r="H156" i="1" s="1"/>
  <c r="C156" i="1"/>
  <c r="D155" i="1"/>
  <c r="H155" i="1" s="1"/>
  <c r="C155" i="1"/>
  <c r="G155" i="1" s="1"/>
  <c r="D154" i="1"/>
  <c r="H154" i="1" s="1"/>
  <c r="C154" i="1"/>
  <c r="G154" i="1" s="1"/>
  <c r="D153" i="1"/>
  <c r="H153" i="1" s="1"/>
  <c r="C153" i="1"/>
  <c r="D152" i="1"/>
  <c r="H152" i="1" s="1"/>
  <c r="C152" i="1"/>
  <c r="D151" i="1"/>
  <c r="H151" i="1" s="1"/>
  <c r="C151" i="1"/>
  <c r="D150" i="1"/>
  <c r="H150" i="1" s="1"/>
  <c r="C150" i="1"/>
  <c r="C149" i="1"/>
  <c r="D147" i="1"/>
  <c r="H147" i="1" s="1"/>
  <c r="C147" i="1"/>
  <c r="G147" i="1" s="1"/>
  <c r="D146" i="1"/>
  <c r="H146" i="1" s="1"/>
  <c r="C146" i="1"/>
  <c r="D145" i="1"/>
  <c r="H145" i="1" s="1"/>
  <c r="C145" i="1"/>
  <c r="D144" i="1"/>
  <c r="H144" i="1" s="1"/>
  <c r="C144" i="1"/>
  <c r="D143" i="1"/>
  <c r="H143" i="1" s="1"/>
  <c r="C143" i="1"/>
  <c r="G143" i="1" s="1"/>
  <c r="D142" i="1"/>
  <c r="H142" i="1" s="1"/>
  <c r="C142" i="1"/>
  <c r="D141" i="1"/>
  <c r="H141" i="1" s="1"/>
  <c r="C141" i="1"/>
  <c r="G141" i="1" s="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G133" i="1" s="1"/>
  <c r="D132" i="1"/>
  <c r="H132" i="1" s="1"/>
  <c r="C132" i="1"/>
  <c r="D131" i="1"/>
  <c r="H131" i="1" s="1"/>
  <c r="C131" i="1"/>
  <c r="D130" i="1"/>
  <c r="H130" i="1" s="1"/>
  <c r="C130" i="1"/>
  <c r="D129" i="1"/>
  <c r="H129" i="1" s="1"/>
  <c r="C129" i="1"/>
  <c r="G129" i="1" s="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C120" i="1"/>
  <c r="D119" i="1"/>
  <c r="H119" i="1" s="1"/>
  <c r="C119" i="1"/>
  <c r="D118" i="1"/>
  <c r="H118" i="1" s="1"/>
  <c r="C118" i="1"/>
  <c r="D117" i="1"/>
  <c r="H117" i="1" s="1"/>
  <c r="C117" i="1"/>
  <c r="D116" i="1"/>
  <c r="H116" i="1" s="1"/>
  <c r="C116" i="1"/>
  <c r="D115" i="1"/>
  <c r="H115" i="1" s="1"/>
  <c r="C115" i="1"/>
  <c r="G115" i="1" s="1"/>
  <c r="D114" i="1"/>
  <c r="H114" i="1" s="1"/>
  <c r="C114" i="1"/>
  <c r="D113" i="1"/>
  <c r="H113" i="1" s="1"/>
  <c r="C113" i="1"/>
  <c r="G113" i="1" s="1"/>
  <c r="D112" i="1"/>
  <c r="H112" i="1" s="1"/>
  <c r="C112" i="1"/>
  <c r="D111" i="1"/>
  <c r="H111" i="1" s="1"/>
  <c r="C111" i="1"/>
  <c r="G111" i="1" s="1"/>
  <c r="D110" i="1"/>
  <c r="H110" i="1" s="1"/>
  <c r="C110" i="1"/>
  <c r="D109" i="1"/>
  <c r="H109" i="1" s="1"/>
  <c r="C109" i="1"/>
  <c r="C108" i="1"/>
  <c r="D107" i="1"/>
  <c r="H107" i="1" s="1"/>
  <c r="C107" i="1"/>
  <c r="G107" i="1" s="1"/>
  <c r="D106" i="1"/>
  <c r="H106" i="1" s="1"/>
  <c r="C106" i="1"/>
  <c r="D105" i="1"/>
  <c r="H105" i="1" s="1"/>
  <c r="C105" i="1"/>
  <c r="D104" i="1"/>
  <c r="H104" i="1" s="1"/>
  <c r="C104" i="1"/>
  <c r="D103" i="1"/>
  <c r="H103" i="1" s="1"/>
  <c r="C103" i="1"/>
  <c r="C102"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G91" i="1" s="1"/>
  <c r="D90" i="1"/>
  <c r="H90" i="1" s="1"/>
  <c r="C90" i="1"/>
  <c r="G90" i="1" s="1"/>
  <c r="D89" i="1"/>
  <c r="H89" i="1" s="1"/>
  <c r="C89" i="1"/>
  <c r="G89" i="1" s="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G72" i="1" s="1"/>
  <c r="D71" i="1"/>
  <c r="H71" i="1" s="1"/>
  <c r="C71" i="1"/>
  <c r="G71" i="1" s="1"/>
  <c r="D70" i="1"/>
  <c r="H70" i="1" s="1"/>
  <c r="C70" i="1"/>
  <c r="D69" i="1"/>
  <c r="H69" i="1" s="1"/>
  <c r="C69" i="1"/>
  <c r="G69" i="1" s="1"/>
  <c r="D68" i="1"/>
  <c r="H68" i="1" s="1"/>
  <c r="C68" i="1"/>
  <c r="G68" i="1" s="1"/>
  <c r="D67" i="1"/>
  <c r="H67" i="1" s="1"/>
  <c r="C67" i="1"/>
  <c r="D66" i="1"/>
  <c r="H66" i="1" s="1"/>
  <c r="C66" i="1"/>
  <c r="G66" i="1" s="1"/>
  <c r="D65" i="1"/>
  <c r="H65" i="1" s="1"/>
  <c r="C65" i="1"/>
  <c r="G65" i="1" s="1"/>
  <c r="D64" i="1"/>
  <c r="H64" i="1" s="1"/>
  <c r="C64" i="1"/>
  <c r="D63" i="1"/>
  <c r="C63" i="1"/>
  <c r="D62" i="1"/>
  <c r="H62" i="1" s="1"/>
  <c r="C62" i="1"/>
  <c r="D61" i="1"/>
  <c r="H61" i="1" s="1"/>
  <c r="C61" i="1"/>
  <c r="D60" i="1"/>
  <c r="C60" i="1"/>
  <c r="D59" i="1"/>
  <c r="H59" i="1" s="1"/>
  <c r="C59" i="1"/>
  <c r="G59" i="1" s="1"/>
  <c r="D58" i="1"/>
  <c r="H58" i="1" s="1"/>
  <c r="C58" i="1"/>
  <c r="G58" i="1" s="1"/>
  <c r="D57" i="1"/>
  <c r="H57" i="1" s="1"/>
  <c r="C57" i="1"/>
  <c r="D56" i="1"/>
  <c r="H56" i="1" s="1"/>
  <c r="C56" i="1"/>
  <c r="G56" i="1" s="1"/>
  <c r="D55" i="1"/>
  <c r="H55" i="1" s="1"/>
  <c r="C55" i="1"/>
  <c r="G55" i="1" s="1"/>
  <c r="D54" i="1"/>
  <c r="H54" i="1" s="1"/>
  <c r="C54" i="1"/>
  <c r="D53" i="1"/>
  <c r="H53" i="1" s="1"/>
  <c r="C53" i="1"/>
  <c r="D52" i="1"/>
  <c r="H52" i="1" s="1"/>
  <c r="C52" i="1"/>
  <c r="G52" i="1" s="1"/>
  <c r="D51" i="1"/>
  <c r="H51" i="1" s="1"/>
  <c r="C51" i="1"/>
  <c r="D50" i="1"/>
  <c r="H50" i="1" s="1"/>
  <c r="C50" i="1"/>
  <c r="D49" i="1"/>
  <c r="H49" i="1" s="1"/>
  <c r="C49" i="1"/>
  <c r="D48" i="1"/>
  <c r="H48" i="1" s="1"/>
  <c r="C48" i="1"/>
  <c r="D47" i="1"/>
  <c r="H47" i="1" s="1"/>
  <c r="C47" i="1"/>
  <c r="D46" i="1"/>
  <c r="H46" i="1" s="1"/>
  <c r="C46" i="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G29" i="1" s="1"/>
  <c r="D28" i="1"/>
  <c r="H28" i="1" s="1"/>
  <c r="C28" i="1"/>
  <c r="D27" i="1"/>
  <c r="H27" i="1" s="1"/>
  <c r="C27" i="1"/>
  <c r="D26" i="1"/>
  <c r="H26" i="1" s="1"/>
  <c r="C26" i="1"/>
  <c r="D25" i="1"/>
  <c r="H25" i="1" s="1"/>
  <c r="C25" i="1"/>
  <c r="D24" i="1"/>
  <c r="H24" i="1" s="1"/>
  <c r="C24" i="1"/>
  <c r="D23" i="1"/>
  <c r="H23" i="1" s="1"/>
  <c r="C23" i="1"/>
  <c r="G23" i="1" s="1"/>
  <c r="D22" i="1"/>
  <c r="H22" i="1" s="1"/>
  <c r="C22" i="1"/>
  <c r="D21" i="1"/>
  <c r="H21" i="1" s="1"/>
  <c r="C21" i="1"/>
  <c r="D20" i="1"/>
  <c r="H20" i="1" s="1"/>
  <c r="C20" i="1"/>
  <c r="G20" i="1" s="1"/>
  <c r="D19" i="1"/>
  <c r="H19" i="1" s="1"/>
  <c r="C19" i="1"/>
  <c r="D18" i="1"/>
  <c r="H18" i="1" s="1"/>
  <c r="C18" i="1"/>
  <c r="D17" i="1"/>
  <c r="H17" i="1" s="1"/>
  <c r="C17" i="1"/>
  <c r="D16" i="1"/>
  <c r="H16" i="1" s="1"/>
  <c r="C16" i="1"/>
  <c r="D15" i="1"/>
  <c r="H15" i="1" s="1"/>
  <c r="C15" i="1"/>
  <c r="D14" i="1"/>
  <c r="H14" i="1" s="1"/>
  <c r="C14" i="1"/>
  <c r="D13" i="1"/>
  <c r="H13" i="1" s="1"/>
  <c r="C13" i="1"/>
  <c r="D12" i="1"/>
  <c r="H12" i="1" s="1"/>
  <c r="C12" i="1"/>
  <c r="G12" i="1" s="1"/>
  <c r="D11" i="1"/>
  <c r="H11" i="1" s="1"/>
  <c r="C11" i="1"/>
  <c r="D10" i="1"/>
  <c r="H10" i="1" s="1"/>
  <c r="C10" i="1"/>
  <c r="D9" i="1"/>
  <c r="H9" i="1" s="1"/>
  <c r="C9" i="1"/>
  <c r="D8" i="1"/>
  <c r="H8" i="1" s="1"/>
  <c r="C8" i="1"/>
  <c r="G8" i="1" s="1"/>
  <c r="D7" i="1"/>
  <c r="H7" i="1" s="1"/>
  <c r="C7" i="1"/>
  <c r="D6" i="1"/>
  <c r="H6" i="1" s="1"/>
  <c r="C6" i="1"/>
  <c r="D5" i="1"/>
  <c r="H5" i="1" s="1"/>
  <c r="C5" i="1"/>
  <c r="D4" i="1"/>
  <c r="H4" i="1" s="1"/>
  <c r="C4" i="1"/>
  <c r="C3" i="1"/>
  <c r="H300" i="1" l="1"/>
  <c r="H423" i="1"/>
  <c r="E311" i="9"/>
  <c r="G1630" i="1"/>
  <c r="G1588" i="1"/>
  <c r="G1606" i="1"/>
  <c r="G1586" i="1"/>
  <c r="H1184" i="1"/>
  <c r="H1161" i="1"/>
  <c r="H1623" i="1"/>
  <c r="G1624" i="1"/>
  <c r="C1585" i="1"/>
  <c r="H1585" i="1" s="1"/>
  <c r="G1581" i="1"/>
  <c r="G1571" i="1"/>
  <c r="G1577" i="1"/>
  <c r="H1538" i="1"/>
  <c r="H1539" i="1"/>
  <c r="H1540" i="1"/>
  <c r="G346" i="9"/>
  <c r="E346" i="9" s="1"/>
  <c r="E345" i="9" s="1"/>
  <c r="I10" i="3" s="1"/>
  <c r="H1581" i="1"/>
  <c r="I1581" i="1" s="1"/>
  <c r="J1580" i="1"/>
  <c r="H1580" i="1"/>
  <c r="I1580" i="1" s="1"/>
  <c r="H1579" i="1"/>
  <c r="H1577" i="1"/>
  <c r="J1576" i="1"/>
  <c r="I1576" i="1"/>
  <c r="H1576" i="1"/>
  <c r="H1575" i="1"/>
  <c r="I1575" i="1" s="1"/>
  <c r="H1572" i="1"/>
  <c r="J1574" i="1"/>
  <c r="H1574" i="1"/>
  <c r="I1574" i="1" s="1"/>
  <c r="H1573" i="1"/>
  <c r="I1573" i="1" s="1"/>
  <c r="H1571" i="1"/>
  <c r="H1570" i="1"/>
  <c r="I1570" i="1" s="1"/>
  <c r="J1569" i="1"/>
  <c r="I1569" i="1"/>
  <c r="H1569" i="1"/>
  <c r="H1568" i="1"/>
  <c r="I1568" i="1" s="1"/>
  <c r="J1568" i="1"/>
  <c r="J1567" i="1"/>
  <c r="H1567" i="1"/>
  <c r="I1567" i="1" s="1"/>
  <c r="H1566" i="1"/>
  <c r="I1566" i="1" s="1"/>
  <c r="H1563" i="1"/>
  <c r="J1565" i="1"/>
  <c r="H1565" i="1"/>
  <c r="I1565" i="1" s="1"/>
  <c r="H1564" i="1"/>
  <c r="I1564" i="1" s="1"/>
  <c r="H1561" i="1"/>
  <c r="H1555" i="1"/>
  <c r="H1556" i="1"/>
  <c r="H1557" i="1"/>
  <c r="J1547" i="1"/>
  <c r="E36" i="9"/>
  <c r="B36" i="9" s="1"/>
  <c r="E320" i="9"/>
  <c r="B320" i="9" s="1"/>
  <c r="E322" i="9"/>
  <c r="B322" i="9" s="1"/>
  <c r="E324" i="9"/>
  <c r="B324" i="9" s="1"/>
  <c r="E326" i="9"/>
  <c r="B326" i="9" s="1"/>
  <c r="H1399" i="1"/>
  <c r="H1397" i="1"/>
  <c r="H1394" i="1"/>
  <c r="H1391" i="1"/>
  <c r="H1390" i="1"/>
  <c r="H1388" i="1"/>
  <c r="H1387" i="1"/>
  <c r="H1385" i="1"/>
  <c r="H1382" i="1"/>
  <c r="H1381" i="1"/>
  <c r="H1378" i="1"/>
  <c r="H1377" i="1"/>
  <c r="H1375" i="1"/>
  <c r="H1374" i="1"/>
  <c r="H1372" i="1"/>
  <c r="H1369" i="1"/>
  <c r="H1366" i="1"/>
  <c r="H1364" i="1"/>
  <c r="E335" i="9"/>
  <c r="B335" i="9" s="1"/>
  <c r="H1360" i="1"/>
  <c r="H1358" i="1"/>
  <c r="H1357" i="1"/>
  <c r="H1354" i="1"/>
  <c r="H1352" i="1"/>
  <c r="H1348" i="1"/>
  <c r="H1346" i="1"/>
  <c r="H1345" i="1"/>
  <c r="H1342" i="1"/>
  <c r="H1341" i="1"/>
  <c r="H1340" i="1"/>
  <c r="H1336" i="1"/>
  <c r="H1334" i="1"/>
  <c r="H1321" i="1"/>
  <c r="E307" i="9"/>
  <c r="B307" i="9" s="1"/>
  <c r="H1306" i="1"/>
  <c r="H1304" i="1"/>
  <c r="H1289" i="1"/>
  <c r="H1286" i="1"/>
  <c r="D274" i="5"/>
  <c r="D1264" i="1"/>
  <c r="H1264" i="1" s="1"/>
  <c r="H1259" i="1"/>
  <c r="H1263" i="1"/>
  <c r="H1261" i="1"/>
  <c r="H1254" i="1"/>
  <c r="H1253" i="1"/>
  <c r="E340" i="9"/>
  <c r="B340" i="9" s="1"/>
  <c r="H1250" i="1"/>
  <c r="H1249" i="1"/>
  <c r="H1241" i="1"/>
  <c r="H1247" i="1"/>
  <c r="H1245" i="1"/>
  <c r="H1244" i="1"/>
  <c r="H1243" i="1"/>
  <c r="H1242" i="1"/>
  <c r="H1240" i="1"/>
  <c r="H1239" i="1"/>
  <c r="H1238" i="1"/>
  <c r="H1237" i="1"/>
  <c r="H1236" i="1"/>
  <c r="H1235" i="1"/>
  <c r="H1234" i="1"/>
  <c r="H1224" i="1"/>
  <c r="H1226" i="1"/>
  <c r="E219" i="5"/>
  <c r="E177" i="5" s="1"/>
  <c r="H1196" i="1"/>
  <c r="D178" i="5"/>
  <c r="C1182" i="1" s="1"/>
  <c r="H1182" i="1" s="1"/>
  <c r="H1189" i="1"/>
  <c r="H1187" i="1"/>
  <c r="H1179" i="1"/>
  <c r="H1176" i="1"/>
  <c r="H1178" i="1"/>
  <c r="H1177" i="1"/>
  <c r="H1175" i="1"/>
  <c r="H1169" i="1"/>
  <c r="H1168" i="1"/>
  <c r="H1164" i="1"/>
  <c r="H1160" i="1"/>
  <c r="H1158" i="1"/>
  <c r="H1156" i="1"/>
  <c r="H1154" i="1"/>
  <c r="H1153" i="1"/>
  <c r="H1148" i="1"/>
  <c r="H1150" i="1"/>
  <c r="H1149" i="1"/>
  <c r="H1147" i="1"/>
  <c r="H1146" i="1"/>
  <c r="H1145" i="1"/>
  <c r="H1144" i="1"/>
  <c r="H1143" i="1"/>
  <c r="H1142" i="1"/>
  <c r="H1139" i="1"/>
  <c r="H1138" i="1"/>
  <c r="H1137" i="1"/>
  <c r="H1136" i="1"/>
  <c r="H1135" i="1"/>
  <c r="H1134" i="1"/>
  <c r="H1132" i="1"/>
  <c r="H1133" i="1"/>
  <c r="H1131" i="1"/>
  <c r="H1130" i="1"/>
  <c r="H1129" i="1"/>
  <c r="H1128" i="1"/>
  <c r="H1127" i="1"/>
  <c r="H1126" i="1"/>
  <c r="H1121" i="1"/>
  <c r="D1112" i="1"/>
  <c r="H1112" i="1" s="1"/>
  <c r="H314" i="9"/>
  <c r="G1105" i="1"/>
  <c r="D1094" i="1"/>
  <c r="H1094" i="1" s="1"/>
  <c r="H1098" i="1"/>
  <c r="H1096" i="1"/>
  <c r="H1090" i="1"/>
  <c r="H1089" i="1"/>
  <c r="H1088" i="1"/>
  <c r="H1075" i="1"/>
  <c r="H1081" i="1"/>
  <c r="H1080" i="1"/>
  <c r="H1077" i="1"/>
  <c r="H1078" i="1"/>
  <c r="H1073" i="1"/>
  <c r="H1072" i="1"/>
  <c r="H1071" i="1"/>
  <c r="H1070" i="1"/>
  <c r="H1069" i="1"/>
  <c r="H1067" i="1"/>
  <c r="H1061" i="1"/>
  <c r="H1058" i="1"/>
  <c r="H1056" i="1"/>
  <c r="H1055" i="1"/>
  <c r="H1054" i="1"/>
  <c r="H1053" i="1"/>
  <c r="H1052" i="1"/>
  <c r="H1051" i="1"/>
  <c r="H1048" i="1"/>
  <c r="H1046" i="1"/>
  <c r="H1043" i="1"/>
  <c r="H1042" i="1"/>
  <c r="F35" i="5"/>
  <c r="H1036" i="1"/>
  <c r="H1034" i="1"/>
  <c r="H1035" i="1"/>
  <c r="H1032" i="1"/>
  <c r="H1028" i="1"/>
  <c r="H1021" i="1"/>
  <c r="H1019" i="1"/>
  <c r="H1016" i="1"/>
  <c r="H1015" i="1"/>
  <c r="H1014" i="1"/>
  <c r="H1305" i="1"/>
  <c r="H1311" i="1"/>
  <c r="H1045" i="1"/>
  <c r="H1040" i="1"/>
  <c r="H1041" i="1"/>
  <c r="H1018" i="1"/>
  <c r="H1023" i="1"/>
  <c r="E12" i="5"/>
  <c r="D1017" i="1" s="1"/>
  <c r="H1017" i="1" s="1"/>
  <c r="H1256" i="1"/>
  <c r="H1257" i="1"/>
  <c r="H1513" i="1"/>
  <c r="E31" i="9"/>
  <c r="B31" i="9" s="1"/>
  <c r="E37" i="9"/>
  <c r="B37" i="9" s="1"/>
  <c r="H1525" i="1"/>
  <c r="H1531" i="1"/>
  <c r="H1524" i="1"/>
  <c r="H1523" i="1"/>
  <c r="H1521" i="1"/>
  <c r="H1520" i="1"/>
  <c r="H1519" i="1"/>
  <c r="H1517" i="1"/>
  <c r="H1516" i="1"/>
  <c r="H1514" i="1"/>
  <c r="H1515" i="1"/>
  <c r="H1512" i="1"/>
  <c r="H1505" i="1"/>
  <c r="H1501" i="1"/>
  <c r="H1499" i="1"/>
  <c r="H1498" i="1"/>
  <c r="H1497" i="1"/>
  <c r="H1496" i="1"/>
  <c r="H1494" i="1"/>
  <c r="H1485" i="1"/>
  <c r="H1492" i="1"/>
  <c r="H1491" i="1"/>
  <c r="H1488" i="1"/>
  <c r="H1487" i="1"/>
  <c r="H1478" i="1"/>
  <c r="H1483" i="1"/>
  <c r="H1482" i="1"/>
  <c r="H1481" i="1"/>
  <c r="H1480" i="1"/>
  <c r="H1479" i="1"/>
  <c r="H1471" i="1"/>
  <c r="H1476" i="1"/>
  <c r="H1475" i="1"/>
  <c r="H1474" i="1"/>
  <c r="H1473" i="1"/>
  <c r="H1469" i="1"/>
  <c r="H1468" i="1"/>
  <c r="H1462" i="1"/>
  <c r="H1467" i="1"/>
  <c r="H1466" i="1"/>
  <c r="H1465" i="1"/>
  <c r="H1464" i="1"/>
  <c r="H1463" i="1"/>
  <c r="H1461" i="1"/>
  <c r="H1460" i="1"/>
  <c r="H1459" i="1"/>
  <c r="H1458" i="1"/>
  <c r="H1455" i="1"/>
  <c r="H1454" i="1"/>
  <c r="H1453" i="1"/>
  <c r="H1452" i="1"/>
  <c r="E35" i="6"/>
  <c r="D1431" i="1" s="1"/>
  <c r="H1451" i="1"/>
  <c r="H1449" i="1"/>
  <c r="H1448" i="1"/>
  <c r="H1447" i="1"/>
  <c r="H1445" i="1"/>
  <c r="H1444" i="1"/>
  <c r="H1443" i="1"/>
  <c r="H1442" i="1"/>
  <c r="H1441" i="1"/>
  <c r="H1440" i="1"/>
  <c r="H1435" i="1"/>
  <c r="H1438" i="1"/>
  <c r="H1437" i="1"/>
  <c r="H1436" i="1"/>
  <c r="H1434" i="1"/>
  <c r="H1433" i="1"/>
  <c r="H1430" i="1"/>
  <c r="H1429" i="1"/>
  <c r="H1428" i="1"/>
  <c r="H1427" i="1"/>
  <c r="H1426" i="1"/>
  <c r="H1425" i="1"/>
  <c r="H1423" i="1"/>
  <c r="H1422" i="1"/>
  <c r="H1421" i="1"/>
  <c r="H1420" i="1"/>
  <c r="H1419" i="1"/>
  <c r="H1417" i="1"/>
  <c r="H1416" i="1"/>
  <c r="H1415" i="1"/>
  <c r="H1413" i="1"/>
  <c r="H1412" i="1"/>
  <c r="H1411" i="1"/>
  <c r="H1410" i="1"/>
  <c r="H1408" i="1"/>
  <c r="H1407" i="1"/>
  <c r="H1405" i="1"/>
  <c r="H1404" i="1"/>
  <c r="H1403" i="1"/>
  <c r="H1522" i="1"/>
  <c r="H1009" i="1"/>
  <c r="H1007" i="1"/>
  <c r="H1005" i="1"/>
  <c r="H1003" i="1"/>
  <c r="H999" i="1"/>
  <c r="H995" i="1"/>
  <c r="H991" i="1"/>
  <c r="H989" i="1"/>
  <c r="H975" i="1"/>
  <c r="H973" i="1"/>
  <c r="H971" i="1"/>
  <c r="H967" i="1"/>
  <c r="H959" i="1"/>
  <c r="H955" i="1"/>
  <c r="H953" i="1"/>
  <c r="H951" i="1"/>
  <c r="H947" i="1"/>
  <c r="H943" i="1"/>
  <c r="H940" i="1"/>
  <c r="H931" i="1"/>
  <c r="H927" i="1"/>
  <c r="H923" i="1"/>
  <c r="H915" i="1"/>
  <c r="H913" i="1"/>
  <c r="H911" i="1"/>
  <c r="H897" i="1"/>
  <c r="H895" i="1"/>
  <c r="H893" i="1"/>
  <c r="H889" i="1"/>
  <c r="H885" i="1"/>
  <c r="H884" i="1"/>
  <c r="H881" i="1"/>
  <c r="H877" i="1"/>
  <c r="H871" i="1"/>
  <c r="H866" i="1"/>
  <c r="H857" i="1"/>
  <c r="H855" i="1"/>
  <c r="H843" i="1"/>
  <c r="H842" i="1"/>
  <c r="H841" i="1"/>
  <c r="H839" i="1"/>
  <c r="H837" i="1"/>
  <c r="H835" i="1"/>
  <c r="H826" i="1"/>
  <c r="H817" i="1"/>
  <c r="H815" i="1"/>
  <c r="H813" i="1"/>
  <c r="H811" i="1"/>
  <c r="H807" i="1"/>
  <c r="H805" i="1"/>
  <c r="H801" i="1"/>
  <c r="H799" i="1"/>
  <c r="E75" i="9"/>
  <c r="B75" i="9" s="1"/>
  <c r="H791" i="1"/>
  <c r="H789" i="1"/>
  <c r="H787" i="1"/>
  <c r="H775" i="1"/>
  <c r="H773" i="1"/>
  <c r="H769" i="1"/>
  <c r="H759" i="1"/>
  <c r="H753" i="1"/>
  <c r="H751" i="1"/>
  <c r="H745" i="1"/>
  <c r="H737" i="1"/>
  <c r="F243" i="9"/>
  <c r="B243" i="9" s="1"/>
  <c r="E57" i="9"/>
  <c r="B57" i="9" s="1"/>
  <c r="E56" i="9"/>
  <c r="B56" i="9" s="1"/>
  <c r="H735" i="1"/>
  <c r="H733" i="1"/>
  <c r="H723" i="1"/>
  <c r="E47" i="9"/>
  <c r="B47" i="9" s="1"/>
  <c r="H721" i="1"/>
  <c r="E46" i="9"/>
  <c r="B46" i="9" s="1"/>
  <c r="H713" i="1"/>
  <c r="H709" i="1"/>
  <c r="F233" i="9"/>
  <c r="B233" i="9" s="1"/>
  <c r="E43" i="9"/>
  <c r="B43" i="9" s="1"/>
  <c r="E42" i="9"/>
  <c r="B42" i="9" s="1"/>
  <c r="H697" i="1"/>
  <c r="H695" i="1"/>
  <c r="H685" i="1"/>
  <c r="H683" i="1"/>
  <c r="H681" i="1"/>
  <c r="H671" i="1"/>
  <c r="H663" i="1"/>
  <c r="E29" i="9"/>
  <c r="B29" i="9" s="1"/>
  <c r="H657" i="1"/>
  <c r="E27" i="9"/>
  <c r="B27" i="9" s="1"/>
  <c r="H655" i="1"/>
  <c r="H654" i="1"/>
  <c r="H648" i="1"/>
  <c r="H647" i="1"/>
  <c r="H649" i="1"/>
  <c r="H645" i="1"/>
  <c r="H632" i="1"/>
  <c r="H629" i="1"/>
  <c r="H628" i="1"/>
  <c r="H626" i="1"/>
  <c r="H625" i="1"/>
  <c r="H618" i="1"/>
  <c r="H615" i="1"/>
  <c r="H617" i="1"/>
  <c r="H616" i="1"/>
  <c r="H614" i="1"/>
  <c r="F291" i="9"/>
  <c r="B291" i="9" s="1"/>
  <c r="F289" i="9"/>
  <c r="B289" i="9" s="1"/>
  <c r="H609" i="1"/>
  <c r="F287" i="9"/>
  <c r="B287" i="9" s="1"/>
  <c r="F285" i="9"/>
  <c r="B285" i="9"/>
  <c r="H604" i="1"/>
  <c r="F283" i="9"/>
  <c r="B283" i="9" s="1"/>
  <c r="F281" i="9"/>
  <c r="B281" i="9"/>
  <c r="F280" i="9"/>
  <c r="B280" i="9" s="1"/>
  <c r="H593" i="1"/>
  <c r="F278" i="9"/>
  <c r="B278" i="9" s="1"/>
  <c r="H590" i="1"/>
  <c r="H589" i="1"/>
  <c r="H587" i="1"/>
  <c r="H586" i="1"/>
  <c r="H584" i="1"/>
  <c r="H582" i="1"/>
  <c r="H581" i="1"/>
  <c r="H580" i="1"/>
  <c r="G577" i="1"/>
  <c r="G576" i="1"/>
  <c r="E571" i="4"/>
  <c r="D565" i="1" s="1"/>
  <c r="G572" i="1"/>
  <c r="G571" i="1"/>
  <c r="G570" i="1"/>
  <c r="G566" i="1"/>
  <c r="G568" i="1"/>
  <c r="G567" i="1"/>
  <c r="G564" i="1"/>
  <c r="G556" i="1"/>
  <c r="G558" i="1"/>
  <c r="G550" i="1"/>
  <c r="G548" i="1"/>
  <c r="F276" i="9"/>
  <c r="B276" i="9" s="1"/>
  <c r="G543" i="1"/>
  <c r="F274" i="9"/>
  <c r="B274" i="9" s="1"/>
  <c r="G541" i="1"/>
  <c r="F272" i="9"/>
  <c r="B272" i="9" s="1"/>
  <c r="G536" i="1"/>
  <c r="G535" i="1"/>
  <c r="G534" i="1"/>
  <c r="G533" i="1"/>
  <c r="G530" i="1"/>
  <c r="G531" i="1"/>
  <c r="G532" i="1"/>
  <c r="G528" i="1"/>
  <c r="F270" i="9"/>
  <c r="B270" i="9" s="1"/>
  <c r="G525" i="1"/>
  <c r="G524" i="1"/>
  <c r="G522" i="1"/>
  <c r="G520" i="1"/>
  <c r="G521" i="1"/>
  <c r="G519" i="1"/>
  <c r="G518" i="1"/>
  <c r="G508" i="1"/>
  <c r="G514" i="1"/>
  <c r="G507" i="1"/>
  <c r="F268" i="9"/>
  <c r="B268" i="9" s="1"/>
  <c r="G503" i="1"/>
  <c r="F266" i="9"/>
  <c r="B266" i="9" s="1"/>
  <c r="G501" i="1"/>
  <c r="F264" i="9"/>
  <c r="B264" i="9" s="1"/>
  <c r="G496" i="1"/>
  <c r="G497" i="1"/>
  <c r="F262" i="9"/>
  <c r="B262" i="9" s="1"/>
  <c r="F260" i="9"/>
  <c r="B260" i="9" s="1"/>
  <c r="G491" i="1"/>
  <c r="F258" i="9"/>
  <c r="B258" i="9" s="1"/>
  <c r="G488" i="1"/>
  <c r="E491" i="4"/>
  <c r="D485" i="1" s="1"/>
  <c r="H485" i="1" s="1"/>
  <c r="G486" i="1"/>
  <c r="F256" i="9"/>
  <c r="B256" i="9" s="1"/>
  <c r="G482" i="1"/>
  <c r="G483" i="1"/>
  <c r="G481" i="1"/>
  <c r="G479" i="1"/>
  <c r="G480" i="1"/>
  <c r="G477" i="1"/>
  <c r="G474" i="1"/>
  <c r="G475" i="1"/>
  <c r="G472" i="1"/>
  <c r="G470" i="1"/>
  <c r="G467" i="1"/>
  <c r="G468" i="1"/>
  <c r="G464" i="1"/>
  <c r="G465" i="1"/>
  <c r="G463" i="1"/>
  <c r="G461" i="1"/>
  <c r="G462" i="1"/>
  <c r="G459" i="1"/>
  <c r="G451" i="1"/>
  <c r="G450" i="1"/>
  <c r="G449" i="1"/>
  <c r="G446" i="1"/>
  <c r="G445" i="1"/>
  <c r="G444" i="1"/>
  <c r="G443" i="1"/>
  <c r="F254" i="9"/>
  <c r="B254" i="9" s="1"/>
  <c r="G439" i="1"/>
  <c r="G440" i="1"/>
  <c r="F252" i="9"/>
  <c r="B252" i="9" s="1"/>
  <c r="G437" i="1"/>
  <c r="F250" i="9"/>
  <c r="B250" i="9" s="1"/>
  <c r="G434" i="1"/>
  <c r="G435" i="1"/>
  <c r="G433" i="1"/>
  <c r="G431" i="1"/>
  <c r="F248" i="9"/>
  <c r="B248" i="9" s="1"/>
  <c r="G429" i="1"/>
  <c r="G426" i="1"/>
  <c r="G427" i="1"/>
  <c r="G416" i="1"/>
  <c r="G415" i="1"/>
  <c r="G414" i="1"/>
  <c r="G411" i="1"/>
  <c r="G410" i="1"/>
  <c r="G409" i="1"/>
  <c r="G407" i="1"/>
  <c r="G408" i="1"/>
  <c r="G405" i="1"/>
  <c r="G406" i="1"/>
  <c r="G404" i="1"/>
  <c r="G401" i="1"/>
  <c r="G402" i="1"/>
  <c r="G403" i="1"/>
  <c r="G400" i="1"/>
  <c r="G398" i="1"/>
  <c r="G396" i="1"/>
  <c r="G395" i="1"/>
  <c r="G393" i="1"/>
  <c r="G394" i="1"/>
  <c r="G392" i="1"/>
  <c r="G387" i="1"/>
  <c r="G383" i="1"/>
  <c r="G382" i="1"/>
  <c r="G378" i="1"/>
  <c r="G376" i="1"/>
  <c r="G375" i="1"/>
  <c r="G372" i="1"/>
  <c r="G369" i="1"/>
  <c r="G367" i="1"/>
  <c r="G366" i="1"/>
  <c r="G364" i="1"/>
  <c r="G363" i="1"/>
  <c r="G361" i="1"/>
  <c r="G362" i="1"/>
  <c r="G360" i="1"/>
  <c r="G359" i="1"/>
  <c r="G357" i="1"/>
  <c r="G358" i="1"/>
  <c r="G353" i="1"/>
  <c r="G354" i="1"/>
  <c r="G349" i="1"/>
  <c r="G350" i="1"/>
  <c r="G351" i="1"/>
  <c r="G348" i="1"/>
  <c r="G347" i="1"/>
  <c r="G346" i="1"/>
  <c r="G344" i="1"/>
  <c r="G345" i="1"/>
  <c r="G343" i="1"/>
  <c r="G341" i="1"/>
  <c r="G342" i="1"/>
  <c r="G340" i="1"/>
  <c r="G339" i="1"/>
  <c r="G338" i="1"/>
  <c r="G336" i="1"/>
  <c r="G337" i="1"/>
  <c r="G335" i="1"/>
  <c r="G333" i="1"/>
  <c r="G331" i="1"/>
  <c r="G332" i="1"/>
  <c r="G330" i="1"/>
  <c r="G329" i="1"/>
  <c r="G328" i="1"/>
  <c r="G327" i="1"/>
  <c r="G326" i="1"/>
  <c r="G325" i="1"/>
  <c r="G324" i="1"/>
  <c r="G322" i="1"/>
  <c r="G323" i="1"/>
  <c r="G321" i="1"/>
  <c r="G320" i="1"/>
  <c r="G319" i="1"/>
  <c r="G316" i="1"/>
  <c r="G317" i="1"/>
  <c r="G318" i="1"/>
  <c r="G315" i="1"/>
  <c r="G314" i="1"/>
  <c r="G313" i="1"/>
  <c r="G312" i="1"/>
  <c r="G311" i="1"/>
  <c r="G309" i="1"/>
  <c r="G310" i="1"/>
  <c r="G308" i="1"/>
  <c r="G307" i="1"/>
  <c r="G305" i="1"/>
  <c r="G306" i="1"/>
  <c r="G292" i="1"/>
  <c r="G291" i="1"/>
  <c r="G293" i="1"/>
  <c r="G294" i="1"/>
  <c r="G285" i="1"/>
  <c r="G284" i="1"/>
  <c r="G283" i="1"/>
  <c r="G282" i="1"/>
  <c r="G281" i="1"/>
  <c r="G279" i="1"/>
  <c r="G280" i="1"/>
  <c r="G277" i="1"/>
  <c r="G274" i="1"/>
  <c r="G276" i="1"/>
  <c r="G273" i="1"/>
  <c r="G268" i="1"/>
  <c r="G264" i="1"/>
  <c r="G261" i="1"/>
  <c r="G259" i="1"/>
  <c r="G260" i="1"/>
  <c r="G250" i="1"/>
  <c r="G249" i="1"/>
  <c r="G248" i="1"/>
  <c r="G246" i="1"/>
  <c r="G247" i="1"/>
  <c r="G245" i="1"/>
  <c r="G244" i="1"/>
  <c r="E230" i="4"/>
  <c r="D226" i="1" s="1"/>
  <c r="G226" i="1" s="1"/>
  <c r="G242" i="1"/>
  <c r="G243" i="1"/>
  <c r="C226" i="1"/>
  <c r="C238" i="1"/>
  <c r="H238" i="1" s="1"/>
  <c r="E74" i="9"/>
  <c r="B74" i="9" s="1"/>
  <c r="E73" i="9"/>
  <c r="B73" i="9" s="1"/>
  <c r="H239" i="1"/>
  <c r="G233" i="1"/>
  <c r="G232" i="1"/>
  <c r="G231" i="1"/>
  <c r="G229" i="1"/>
  <c r="G228" i="1"/>
  <c r="G225" i="1"/>
  <c r="G223" i="1"/>
  <c r="G222" i="1"/>
  <c r="G220" i="1"/>
  <c r="G218" i="1"/>
  <c r="G219" i="1"/>
  <c r="E221" i="4"/>
  <c r="D217" i="1" s="1"/>
  <c r="G217" i="1" s="1"/>
  <c r="F246" i="9"/>
  <c r="B246" i="9" s="1"/>
  <c r="G215" i="1"/>
  <c r="E202" i="4"/>
  <c r="D198" i="1" s="1"/>
  <c r="H198" i="1" s="1"/>
  <c r="G214" i="1"/>
  <c r="G213" i="1"/>
  <c r="G209" i="1"/>
  <c r="G204" i="1"/>
  <c r="G199" i="1"/>
  <c r="G200" i="1"/>
  <c r="G196" i="1"/>
  <c r="F244" i="9"/>
  <c r="B244" i="9" s="1"/>
  <c r="G193" i="1"/>
  <c r="B242" i="9"/>
  <c r="F242" i="9"/>
  <c r="G189" i="1"/>
  <c r="G188" i="1"/>
  <c r="G187" i="1"/>
  <c r="G186" i="1"/>
  <c r="C185" i="1"/>
  <c r="G185" i="1" s="1"/>
  <c r="H188" i="1"/>
  <c r="H187" i="1"/>
  <c r="H185" i="1"/>
  <c r="H186" i="1"/>
  <c r="D164" i="4"/>
  <c r="C160" i="1" s="1"/>
  <c r="G184" i="1"/>
  <c r="G179" i="1"/>
  <c r="G177" i="1"/>
  <c r="G159" i="1"/>
  <c r="G157" i="1"/>
  <c r="G152" i="1"/>
  <c r="E153" i="4"/>
  <c r="D149" i="1" s="1"/>
  <c r="H149" i="1" s="1"/>
  <c r="G146" i="1"/>
  <c r="G145" i="1"/>
  <c r="G144" i="1"/>
  <c r="G142" i="1"/>
  <c r="G140" i="1"/>
  <c r="G139" i="1"/>
  <c r="G136" i="1"/>
  <c r="G137" i="1"/>
  <c r="G138" i="1"/>
  <c r="G135" i="1"/>
  <c r="G134" i="1"/>
  <c r="G128" i="1"/>
  <c r="G126" i="1"/>
  <c r="G123" i="1"/>
  <c r="G120" i="1"/>
  <c r="H120" i="1"/>
  <c r="G119" i="1"/>
  <c r="G118" i="1"/>
  <c r="G116" i="1"/>
  <c r="G117" i="1"/>
  <c r="E106" i="4"/>
  <c r="G114" i="1"/>
  <c r="G112" i="1"/>
  <c r="G110" i="1"/>
  <c r="G109" i="1"/>
  <c r="G106" i="1"/>
  <c r="G105" i="1"/>
  <c r="G103" i="1"/>
  <c r="G104" i="1"/>
  <c r="G100" i="1"/>
  <c r="G99" i="1"/>
  <c r="G98" i="1"/>
  <c r="G97" i="1"/>
  <c r="G96" i="1"/>
  <c r="G94" i="1"/>
  <c r="G95" i="1"/>
  <c r="G93" i="1"/>
  <c r="G92" i="1"/>
  <c r="F234" i="9"/>
  <c r="B234" i="9" s="1"/>
  <c r="B232" i="9"/>
  <c r="F232" i="9"/>
  <c r="G87" i="1"/>
  <c r="G88" i="1"/>
  <c r="G85" i="1"/>
  <c r="G84" i="1"/>
  <c r="G83" i="1"/>
  <c r="G82" i="1"/>
  <c r="G81" i="1"/>
  <c r="G79" i="1"/>
  <c r="G80" i="1"/>
  <c r="G77" i="1"/>
  <c r="G76" i="1"/>
  <c r="G75" i="1"/>
  <c r="G73" i="1"/>
  <c r="G74" i="1"/>
  <c r="G70" i="1"/>
  <c r="G67" i="1"/>
  <c r="G63" i="1"/>
  <c r="H60" i="1"/>
  <c r="H63" i="1"/>
  <c r="G62" i="1"/>
  <c r="G60" i="1"/>
  <c r="G61" i="1"/>
  <c r="G57" i="1"/>
  <c r="G54" i="1"/>
  <c r="G53" i="1"/>
  <c r="G51" i="1"/>
  <c r="G49" i="1"/>
  <c r="G50" i="1"/>
  <c r="G48" i="1"/>
  <c r="G46" i="1"/>
  <c r="G47" i="1"/>
  <c r="G44" i="1"/>
  <c r="G43" i="1"/>
  <c r="G42" i="1"/>
  <c r="G39" i="1"/>
  <c r="G40" i="1"/>
  <c r="G41" i="1"/>
  <c r="G38" i="1"/>
  <c r="G37" i="1"/>
  <c r="G35" i="1"/>
  <c r="G36" i="1"/>
  <c r="G34" i="1"/>
  <c r="G32" i="1"/>
  <c r="G33" i="1"/>
  <c r="G31" i="1"/>
  <c r="G30" i="1"/>
  <c r="G28" i="1"/>
  <c r="G27" i="1"/>
  <c r="G25" i="1"/>
  <c r="G26" i="1"/>
  <c r="G24" i="1"/>
  <c r="F230" i="9"/>
  <c r="B230" i="9" s="1"/>
  <c r="G22" i="1"/>
  <c r="G21" i="1"/>
  <c r="G19" i="1"/>
  <c r="G18" i="1"/>
  <c r="G17" i="1"/>
  <c r="G16" i="1"/>
  <c r="G15" i="1"/>
  <c r="G13" i="1"/>
  <c r="G14" i="1"/>
  <c r="G11" i="1"/>
  <c r="G10" i="1"/>
  <c r="G9" i="1"/>
  <c r="G7" i="1"/>
  <c r="G6" i="1"/>
  <c r="E7" i="4"/>
  <c r="D3" i="1" s="1"/>
  <c r="H3" i="1" s="1"/>
  <c r="G4" i="1"/>
  <c r="G5" i="1"/>
  <c r="G270" i="1"/>
  <c r="G272" i="1"/>
  <c r="E273" i="4"/>
  <c r="D269" i="1" s="1"/>
  <c r="H269" i="1" s="1"/>
  <c r="G178" i="1"/>
  <c r="G125" i="1"/>
  <c r="G127" i="1"/>
  <c r="G121" i="1"/>
  <c r="G122" i="1"/>
  <c r="G124" i="1"/>
  <c r="E312" i="9"/>
  <c r="B312" i="9" s="1"/>
  <c r="E327" i="9"/>
  <c r="B327" i="9" s="1"/>
  <c r="E329" i="9"/>
  <c r="B329" i="9" s="1"/>
  <c r="G257" i="1"/>
  <c r="G256" i="1"/>
  <c r="G255" i="1"/>
  <c r="G253" i="1"/>
  <c r="G254" i="1"/>
  <c r="G302" i="1"/>
  <c r="G423" i="1"/>
  <c r="G421" i="1"/>
  <c r="F236" i="9"/>
  <c r="B236" i="9" s="1"/>
  <c r="G388" i="1"/>
  <c r="G368" i="1"/>
  <c r="G374" i="1"/>
  <c r="G380" i="1"/>
  <c r="F379" i="4"/>
  <c r="E262" i="4"/>
  <c r="F269" i="4"/>
  <c r="G265" i="1"/>
  <c r="G190" i="1"/>
  <c r="G197" i="1"/>
  <c r="F240" i="9"/>
  <c r="B240" i="9" s="1"/>
  <c r="F238" i="9"/>
  <c r="B238" i="9" s="1"/>
  <c r="G176" i="1"/>
  <c r="E164" i="4"/>
  <c r="F178" i="4"/>
  <c r="G174" i="1"/>
  <c r="G175" i="1"/>
  <c r="G173" i="1"/>
  <c r="G171" i="1"/>
  <c r="G169" i="1"/>
  <c r="G168" i="1"/>
  <c r="F170" i="4"/>
  <c r="G166" i="1"/>
  <c r="G167" i="1"/>
  <c r="G164" i="1"/>
  <c r="G161" i="1"/>
  <c r="G162" i="1"/>
  <c r="G156" i="1"/>
  <c r="G158" i="1"/>
  <c r="F160" i="4"/>
  <c r="G153" i="1"/>
  <c r="G150" i="1"/>
  <c r="G151" i="1"/>
  <c r="G130" i="1"/>
  <c r="G131" i="1"/>
  <c r="G132" i="1"/>
  <c r="G108" i="1"/>
  <c r="F112" i="4"/>
  <c r="E49" i="4"/>
  <c r="D45" i="1" s="1"/>
  <c r="H45" i="1" s="1"/>
  <c r="F68" i="4"/>
  <c r="G45" i="1"/>
  <c r="G64" i="1"/>
  <c r="F49" i="4"/>
  <c r="H1057" i="1"/>
  <c r="H1060" i="1"/>
  <c r="F19" i="5"/>
  <c r="H206" i="1"/>
  <c r="H207" i="1"/>
  <c r="H208" i="1"/>
  <c r="H209" i="1"/>
  <c r="H210" i="1"/>
  <c r="H211" i="1"/>
  <c r="H212" i="1"/>
  <c r="H213" i="1"/>
  <c r="H214" i="1"/>
  <c r="H215" i="1"/>
  <c r="H216" i="1"/>
  <c r="H218" i="1"/>
  <c r="H219" i="1"/>
  <c r="H220" i="1"/>
  <c r="H221" i="1"/>
  <c r="H222" i="1"/>
  <c r="H223" i="1"/>
  <c r="H224" i="1"/>
  <c r="H225" i="1"/>
  <c r="H227" i="1"/>
  <c r="H228" i="1"/>
  <c r="H229" i="1"/>
  <c r="H230" i="1"/>
  <c r="H231" i="1"/>
  <c r="H232" i="1"/>
  <c r="H233" i="1"/>
  <c r="H234" i="1"/>
  <c r="H235" i="1"/>
  <c r="H507" i="1"/>
  <c r="H508" i="1"/>
  <c r="H509" i="1"/>
  <c r="H510" i="1"/>
  <c r="H511" i="1"/>
  <c r="H512" i="1"/>
  <c r="H513" i="1"/>
  <c r="H514" i="1"/>
  <c r="H515"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6" i="1"/>
  <c r="G1098" i="1"/>
  <c r="G1117" i="1"/>
  <c r="G1127" i="1"/>
  <c r="G1135" i="1"/>
  <c r="G1145" i="1"/>
  <c r="G1159" i="1"/>
  <c r="G1167" i="1"/>
  <c r="G1175" i="1"/>
  <c r="G1189" i="1"/>
  <c r="G1197" i="1"/>
  <c r="G1204" i="1"/>
  <c r="G1212" i="1"/>
  <c r="G1220" i="1"/>
  <c r="G1228" i="1"/>
  <c r="G1236" i="1"/>
  <c r="G1244" i="1"/>
  <c r="G1252" i="1"/>
  <c r="G1257" i="1"/>
  <c r="G1265" i="1"/>
  <c r="G1273" i="1"/>
  <c r="G1287" i="1"/>
  <c r="G1295" i="1"/>
  <c r="G1303" i="1"/>
  <c r="G1311" i="1"/>
  <c r="G1319" i="1"/>
  <c r="G1327" i="1"/>
  <c r="G1335" i="1"/>
  <c r="G1343" i="1"/>
  <c r="G1351" i="1"/>
  <c r="G1359" i="1"/>
  <c r="G1367" i="1"/>
  <c r="G1375" i="1"/>
  <c r="G1383" i="1"/>
  <c r="G1391" i="1"/>
  <c r="G1399" i="1"/>
  <c r="G1402" i="1"/>
  <c r="G1415" i="1"/>
  <c r="G1423" i="1"/>
  <c r="G1438" i="1"/>
  <c r="G1446" i="1"/>
  <c r="G1454" i="1"/>
  <c r="G1462" i="1"/>
  <c r="G1470" i="1"/>
  <c r="G1478" i="1"/>
  <c r="G1487" i="1"/>
  <c r="G1495" i="1"/>
  <c r="H1503" i="1"/>
  <c r="G1503" i="1"/>
  <c r="G1512" i="1"/>
  <c r="G1520" i="1"/>
  <c r="G1529" i="1"/>
  <c r="H1549" i="1"/>
  <c r="J1549" i="1"/>
  <c r="H1553" i="1"/>
  <c r="J1553" i="1"/>
  <c r="H1560" i="1"/>
  <c r="J1560" i="1"/>
  <c r="H1578" i="1"/>
  <c r="J1578" i="1"/>
  <c r="F50" i="4"/>
  <c r="F274" i="4"/>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H1099" i="1"/>
  <c r="G1113" i="1"/>
  <c r="G1121" i="1"/>
  <c r="G1131" i="1"/>
  <c r="G1139" i="1"/>
  <c r="G1149" i="1"/>
  <c r="G1154" i="1"/>
  <c r="G1163" i="1"/>
  <c r="G1171" i="1"/>
  <c r="G1179" i="1"/>
  <c r="G1185" i="1"/>
  <c r="G1193" i="1"/>
  <c r="G1208" i="1"/>
  <c r="G1216" i="1"/>
  <c r="G1224" i="1"/>
  <c r="G1232" i="1"/>
  <c r="G1240" i="1"/>
  <c r="G1248" i="1"/>
  <c r="G1261" i="1"/>
  <c r="G1269" i="1"/>
  <c r="G1277" i="1"/>
  <c r="G1283" i="1"/>
  <c r="G1291" i="1"/>
  <c r="G1299" i="1"/>
  <c r="G1307" i="1"/>
  <c r="G1315" i="1"/>
  <c r="G1323" i="1"/>
  <c r="G1331" i="1"/>
  <c r="G1339" i="1"/>
  <c r="G1347" i="1"/>
  <c r="G1355" i="1"/>
  <c r="G1363" i="1"/>
  <c r="G1371" i="1"/>
  <c r="G1379" i="1"/>
  <c r="G1387" i="1"/>
  <c r="G1395" i="1"/>
  <c r="G1406" i="1"/>
  <c r="G1411" i="1"/>
  <c r="G1419" i="1"/>
  <c r="G1427" i="1"/>
  <c r="G1434" i="1"/>
  <c r="G1442" i="1"/>
  <c r="G1450" i="1"/>
  <c r="G1458" i="1"/>
  <c r="G1466" i="1"/>
  <c r="G1474" i="1"/>
  <c r="G1482" i="1"/>
  <c r="G1491" i="1"/>
  <c r="G1499" i="1"/>
  <c r="G1506" i="1"/>
  <c r="G1516" i="1"/>
  <c r="G1524" i="1"/>
  <c r="G1533" i="1"/>
  <c r="G1540" i="1"/>
  <c r="H1551" i="1"/>
  <c r="J1551" i="1"/>
  <c r="H1558" i="1"/>
  <c r="J1558" i="1"/>
  <c r="H1562" i="1"/>
  <c r="J1562" i="1"/>
  <c r="G1583" i="1"/>
  <c r="H1583" i="1"/>
  <c r="G1587" i="1"/>
  <c r="H1587" i="1"/>
  <c r="G1591" i="1"/>
  <c r="H1591" i="1"/>
  <c r="G1595" i="1"/>
  <c r="H1595" i="1"/>
  <c r="G1599" i="1"/>
  <c r="H1599" i="1"/>
  <c r="G1607" i="1"/>
  <c r="H1607" i="1"/>
  <c r="G1611" i="1"/>
  <c r="H1611" i="1"/>
  <c r="G1615" i="1"/>
  <c r="H1615" i="1"/>
  <c r="G1619" i="1"/>
  <c r="H1619" i="1"/>
  <c r="D360" i="4"/>
  <c r="F361" i="4"/>
  <c r="E648" i="4"/>
  <c r="D642" i="1" s="1"/>
  <c r="G642" i="1" s="1"/>
  <c r="F492" i="4"/>
  <c r="F526" i="4"/>
  <c r="G1100" i="1"/>
  <c r="G1102" i="1"/>
  <c r="G1104" i="1"/>
  <c r="G1106" i="1"/>
  <c r="G1108" i="1"/>
  <c r="G1111" i="1"/>
  <c r="G1115" i="1"/>
  <c r="G1119" i="1"/>
  <c r="G1123" i="1"/>
  <c r="G1129" i="1"/>
  <c r="G1133" i="1"/>
  <c r="G1137" i="1"/>
  <c r="G1143" i="1"/>
  <c r="G1147" i="1"/>
  <c r="G1151" i="1"/>
  <c r="G1157" i="1"/>
  <c r="G1161" i="1"/>
  <c r="G1165" i="1"/>
  <c r="G1169" i="1"/>
  <c r="G1173" i="1"/>
  <c r="G1177" i="1"/>
  <c r="G1183" i="1"/>
  <c r="G1187" i="1"/>
  <c r="G1191" i="1"/>
  <c r="G1195" i="1"/>
  <c r="G1199" i="1"/>
  <c r="G1202" i="1"/>
  <c r="G1206" i="1"/>
  <c r="G1210" i="1"/>
  <c r="G1214" i="1"/>
  <c r="G1218" i="1"/>
  <c r="G1222" i="1"/>
  <c r="G1226" i="1"/>
  <c r="G1230" i="1"/>
  <c r="G1234" i="1"/>
  <c r="G1238" i="1"/>
  <c r="G1242" i="1"/>
  <c r="G1246" i="1"/>
  <c r="G1250" i="1"/>
  <c r="G1254" i="1"/>
  <c r="G1259" i="1"/>
  <c r="G1263" i="1"/>
  <c r="G1267" i="1"/>
  <c r="G1271" i="1"/>
  <c r="G1275" i="1"/>
  <c r="G1280"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8" i="1"/>
  <c r="G1413" i="1"/>
  <c r="G1417" i="1"/>
  <c r="G1421" i="1"/>
  <c r="G1425" i="1"/>
  <c r="G1429" i="1"/>
  <c r="G1432" i="1"/>
  <c r="G1436" i="1"/>
  <c r="G1440" i="1"/>
  <c r="G1444" i="1"/>
  <c r="G1448" i="1"/>
  <c r="G1452" i="1"/>
  <c r="G1456" i="1"/>
  <c r="G1460" i="1"/>
  <c r="G1464" i="1"/>
  <c r="G1468" i="1"/>
  <c r="G1472" i="1"/>
  <c r="G1476" i="1"/>
  <c r="G1480" i="1"/>
  <c r="G1484" i="1"/>
  <c r="G1489" i="1"/>
  <c r="G1493" i="1"/>
  <c r="G1497" i="1"/>
  <c r="G1501" i="1"/>
  <c r="G1504" i="1"/>
  <c r="G1508" i="1"/>
  <c r="G1514" i="1"/>
  <c r="G1518" i="1"/>
  <c r="G1522" i="1"/>
  <c r="G1527" i="1"/>
  <c r="G1531" i="1"/>
  <c r="G1535" i="1"/>
  <c r="G1538" i="1"/>
  <c r="G1629" i="1"/>
  <c r="H1629" i="1"/>
  <c r="G1633" i="1"/>
  <c r="H1633" i="1"/>
  <c r="G1637" i="1"/>
  <c r="H1637" i="1"/>
  <c r="G1641" i="1"/>
  <c r="H1641" i="1"/>
  <c r="G1645" i="1"/>
  <c r="H1645" i="1"/>
  <c r="G1649" i="1"/>
  <c r="H1649" i="1"/>
  <c r="G1653" i="1"/>
  <c r="H1653" i="1"/>
  <c r="G1657" i="1"/>
  <c r="H1657" i="1"/>
  <c r="G1661" i="1"/>
  <c r="H1661" i="1"/>
  <c r="G1665" i="1"/>
  <c r="H1665" i="1"/>
  <c r="G1669" i="1"/>
  <c r="H1669" i="1"/>
  <c r="G1673" i="1"/>
  <c r="H1673" i="1"/>
  <c r="G1677" i="1"/>
  <c r="H1677" i="1"/>
  <c r="G1681" i="1"/>
  <c r="H1681" i="1"/>
  <c r="G1685" i="1"/>
  <c r="H1685" i="1"/>
  <c r="F7" i="4"/>
  <c r="D6" i="4"/>
  <c r="F8" i="4"/>
  <c r="F202" i="4"/>
  <c r="F208" i="4"/>
  <c r="D308" i="4"/>
  <c r="F309" i="4"/>
  <c r="E535" i="4"/>
  <c r="F13" i="5"/>
  <c r="E119" i="5"/>
  <c r="D1124" i="1" s="1"/>
  <c r="G1124" i="1" s="1"/>
  <c r="D1125" i="1"/>
  <c r="G1125" i="1" s="1"/>
  <c r="H316" i="9"/>
  <c r="H315" i="9"/>
  <c r="E147" i="5"/>
  <c r="D1155" i="1"/>
  <c r="G1155" i="1" s="1"/>
  <c r="D177" i="5"/>
  <c r="E274" i="5"/>
  <c r="D1281" i="1"/>
  <c r="G1281" i="1" s="1"/>
  <c r="F5" i="6"/>
  <c r="H27" i="3"/>
  <c r="F6" i="6"/>
  <c r="E5" i="6"/>
  <c r="D1409" i="1"/>
  <c r="G1409" i="1" s="1"/>
  <c r="I28" i="3"/>
  <c r="H1110" i="1"/>
  <c r="G1110" i="1"/>
  <c r="G1112" i="1"/>
  <c r="G1114" i="1"/>
  <c r="G1116" i="1"/>
  <c r="G1118" i="1"/>
  <c r="G1120" i="1"/>
  <c r="G1122" i="1"/>
  <c r="H1125" i="1"/>
  <c r="G1126" i="1"/>
  <c r="G1128" i="1"/>
  <c r="G1130" i="1"/>
  <c r="G1132" i="1"/>
  <c r="G1134" i="1"/>
  <c r="G1136" i="1"/>
  <c r="G1138" i="1"/>
  <c r="G1142" i="1"/>
  <c r="G1144" i="1"/>
  <c r="G1146" i="1"/>
  <c r="G1148" i="1"/>
  <c r="G1150" i="1"/>
  <c r="G1153" i="1"/>
  <c r="H1155" i="1"/>
  <c r="G1156" i="1"/>
  <c r="G1158" i="1"/>
  <c r="G1160" i="1"/>
  <c r="G1162" i="1"/>
  <c r="G1164" i="1"/>
  <c r="G1166" i="1"/>
  <c r="G1168" i="1"/>
  <c r="G1170" i="1"/>
  <c r="G1172" i="1"/>
  <c r="G1174" i="1"/>
  <c r="G1176" i="1"/>
  <c r="G1178" i="1"/>
  <c r="G1184" i="1"/>
  <c r="G1186" i="1"/>
  <c r="G1188" i="1"/>
  <c r="G1190" i="1"/>
  <c r="G1192" i="1"/>
  <c r="G1194" i="1"/>
  <c r="G1196" i="1"/>
  <c r="G1198" i="1"/>
  <c r="G1200"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6" i="1"/>
  <c r="G1258" i="1"/>
  <c r="G1260" i="1"/>
  <c r="G1262" i="1"/>
  <c r="G1266" i="1"/>
  <c r="G1268" i="1"/>
  <c r="G1270" i="1"/>
  <c r="G1272" i="1"/>
  <c r="G1274" i="1"/>
  <c r="G1276" i="1"/>
  <c r="G1279"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G1410" i="1"/>
  <c r="G1412" i="1"/>
  <c r="G1414" i="1"/>
  <c r="G1416" i="1"/>
  <c r="G1418" i="1"/>
  <c r="G1420" i="1"/>
  <c r="G1422" i="1"/>
  <c r="G1424" i="1"/>
  <c r="G1426" i="1"/>
  <c r="G1428" i="1"/>
  <c r="G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6" i="1"/>
  <c r="G1488" i="1"/>
  <c r="G1490" i="1"/>
  <c r="G1492" i="1"/>
  <c r="G1494" i="1"/>
  <c r="G1496" i="1"/>
  <c r="G1498" i="1"/>
  <c r="G1500" i="1"/>
  <c r="G1502" i="1"/>
  <c r="G1505" i="1"/>
  <c r="G1507" i="1"/>
  <c r="G1509" i="1"/>
  <c r="G1513" i="1"/>
  <c r="G1515" i="1"/>
  <c r="G1517" i="1"/>
  <c r="G1519" i="1"/>
  <c r="G1521" i="1"/>
  <c r="G1523" i="1"/>
  <c r="G1526" i="1"/>
  <c r="G1528" i="1"/>
  <c r="G1530" i="1"/>
  <c r="G1532" i="1"/>
  <c r="G1534" i="1"/>
  <c r="G1536" i="1"/>
  <c r="G1539" i="1"/>
  <c r="J1541" i="1"/>
  <c r="H1541" i="1"/>
  <c r="G1541" i="1"/>
  <c r="J1542" i="1"/>
  <c r="H1542" i="1"/>
  <c r="G1542" i="1"/>
  <c r="J1543" i="1"/>
  <c r="H1543" i="1"/>
  <c r="G1543" i="1"/>
  <c r="J1544" i="1"/>
  <c r="H1544" i="1"/>
  <c r="G1544" i="1"/>
  <c r="J1545" i="1"/>
  <c r="H1545" i="1"/>
  <c r="G1545" i="1"/>
  <c r="J1546" i="1"/>
  <c r="H1546" i="1"/>
  <c r="G1546" i="1"/>
  <c r="G1547" i="1"/>
  <c r="G1548" i="1"/>
  <c r="I1548" i="1" s="1"/>
  <c r="G1549" i="1"/>
  <c r="G1550" i="1"/>
  <c r="I1550" i="1" s="1"/>
  <c r="G1551" i="1"/>
  <c r="G1552" i="1"/>
  <c r="I1552" i="1" s="1"/>
  <c r="G1553" i="1"/>
  <c r="G1554" i="1"/>
  <c r="I1554" i="1" s="1"/>
  <c r="G1555" i="1"/>
  <c r="G1557" i="1"/>
  <c r="I1557" i="1" s="1"/>
  <c r="G1558" i="1"/>
  <c r="G1559" i="1"/>
  <c r="I1559" i="1" s="1"/>
  <c r="G1560" i="1"/>
  <c r="I1560" i="1" s="1"/>
  <c r="G1561" i="1"/>
  <c r="G1562" i="1"/>
  <c r="G1563" i="1"/>
  <c r="G1572" i="1"/>
  <c r="G1578" i="1"/>
  <c r="I1578" i="1" s="1"/>
  <c r="J1579" i="1"/>
  <c r="G1585" i="1"/>
  <c r="G1589" i="1"/>
  <c r="H1589" i="1"/>
  <c r="G1593" i="1"/>
  <c r="H1593" i="1"/>
  <c r="G1597" i="1"/>
  <c r="H1597" i="1"/>
  <c r="G1601" i="1"/>
  <c r="H1601" i="1"/>
  <c r="G1605" i="1"/>
  <c r="H1605" i="1"/>
  <c r="G1609" i="1"/>
  <c r="H1609" i="1"/>
  <c r="G1613" i="1"/>
  <c r="H1613" i="1"/>
  <c r="G1617" i="1"/>
  <c r="H1617"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F44" i="4"/>
  <c r="F194" i="4"/>
  <c r="F222" i="4"/>
  <c r="F242" i="4"/>
  <c r="F341" i="4"/>
  <c r="F393" i="4"/>
  <c r="F550" i="4"/>
  <c r="D7" i="5"/>
  <c r="E135" i="5"/>
  <c r="D1140" i="1" s="1"/>
  <c r="G1140" i="1" s="1"/>
  <c r="D1141" i="1"/>
  <c r="G1141" i="1" s="1"/>
  <c r="H337" i="9"/>
  <c r="E337" i="9" s="1"/>
  <c r="B337" i="9" s="1"/>
  <c r="D1201" i="1"/>
  <c r="H1201" i="1" s="1"/>
  <c r="E114" i="6"/>
  <c r="D1511" i="1"/>
  <c r="H1511" i="1" s="1"/>
  <c r="G1579" i="1"/>
  <c r="I1579" i="1" s="1"/>
  <c r="E82" i="4"/>
  <c r="D78" i="1" s="1"/>
  <c r="H78" i="1" s="1"/>
  <c r="F125" i="4"/>
  <c r="F126" i="4"/>
  <c r="G24" i="9"/>
  <c r="F154" i="4"/>
  <c r="F165" i="4"/>
  <c r="E309" i="4"/>
  <c r="F355" i="4"/>
  <c r="E361" i="4"/>
  <c r="F407" i="4"/>
  <c r="F427" i="4"/>
  <c r="D431" i="4"/>
  <c r="F432" i="4"/>
  <c r="E466" i="4"/>
  <c r="D460" i="1" s="1"/>
  <c r="H460" i="1" s="1"/>
  <c r="D479" i="4"/>
  <c r="F480" i="4"/>
  <c r="E522" i="4"/>
  <c r="D516" i="1" s="1"/>
  <c r="G516" i="1" s="1"/>
  <c r="D571" i="4"/>
  <c r="F572" i="4"/>
  <c r="D597" i="4"/>
  <c r="F598" i="4"/>
  <c r="D629" i="4"/>
  <c r="F630" i="4"/>
  <c r="F71" i="5"/>
  <c r="G314" i="9"/>
  <c r="D88" i="5"/>
  <c r="F89" i="5"/>
  <c r="G339" i="9"/>
  <c r="F219" i="5"/>
  <c r="F220" i="5"/>
  <c r="D25" i="8"/>
  <c r="C1604" i="1"/>
  <c r="H1582" i="1"/>
  <c r="F426" i="4"/>
  <c r="E156" i="9"/>
  <c r="B156" i="9" s="1"/>
  <c r="F607" i="4"/>
  <c r="G315" i="9"/>
  <c r="G316" i="9"/>
  <c r="F150" i="5"/>
  <c r="F197" i="5"/>
  <c r="G338" i="9"/>
  <c r="E338" i="9" s="1"/>
  <c r="B338" i="9" s="1"/>
  <c r="F203" i="5"/>
  <c r="F252" i="5"/>
  <c r="F255" i="5"/>
  <c r="F256" i="5"/>
  <c r="D35" i="6"/>
  <c r="F36" i="6"/>
  <c r="F90" i="6"/>
  <c r="F115" i="6"/>
  <c r="F130" i="6"/>
  <c r="D45" i="8"/>
  <c r="H310" i="9"/>
  <c r="G309" i="9"/>
  <c r="H308" i="9"/>
  <c r="E308" i="9" s="1"/>
  <c r="B308" i="9" s="1"/>
  <c r="G302" i="9"/>
  <c r="E302" i="9" s="1"/>
  <c r="B302" i="9" s="1"/>
  <c r="G301" i="9"/>
  <c r="E301" i="9" s="1"/>
  <c r="B301" i="9" s="1"/>
  <c r="G300" i="9"/>
  <c r="E300" i="9" s="1"/>
  <c r="B300" i="9" s="1"/>
  <c r="H30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G310"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79" i="9"/>
  <c r="I10" i="9"/>
  <c r="B313" i="9"/>
  <c r="B311" i="9"/>
  <c r="B346" i="9" l="1"/>
  <c r="I1545" i="1"/>
  <c r="I1543" i="1"/>
  <c r="I1562" i="1"/>
  <c r="I1561" i="1"/>
  <c r="I1558" i="1"/>
  <c r="I1553" i="1"/>
  <c r="I1551" i="1"/>
  <c r="I1549" i="1"/>
  <c r="I1541" i="1"/>
  <c r="H1281" i="1"/>
  <c r="F274" i="5"/>
  <c r="C1278" i="1"/>
  <c r="D251" i="5"/>
  <c r="C1255" i="1" s="1"/>
  <c r="G1264" i="1"/>
  <c r="H339" i="9"/>
  <c r="E339" i="9" s="1"/>
  <c r="B339" i="9" s="1"/>
  <c r="D1223" i="1"/>
  <c r="G1182" i="1"/>
  <c r="F178" i="5"/>
  <c r="G336" i="9"/>
  <c r="E336" i="9" s="1"/>
  <c r="B336" i="9" s="1"/>
  <c r="E69" i="5"/>
  <c r="D1074" i="1" s="1"/>
  <c r="H1124" i="1"/>
  <c r="E314" i="9"/>
  <c r="B314" i="9" s="1"/>
  <c r="G1094" i="1"/>
  <c r="F12" i="5"/>
  <c r="E7" i="5"/>
  <c r="G1017" i="1"/>
  <c r="H1409" i="1"/>
  <c r="F228" i="9"/>
  <c r="B228" i="9" s="1"/>
  <c r="G485" i="1"/>
  <c r="E180" i="9"/>
  <c r="B180" i="9" s="1"/>
  <c r="H226" i="1"/>
  <c r="G238" i="1"/>
  <c r="H217" i="1"/>
  <c r="G198" i="1"/>
  <c r="D152" i="4"/>
  <c r="D299" i="4" s="1"/>
  <c r="F153" i="4"/>
  <c r="H24" i="9"/>
  <c r="G149" i="1"/>
  <c r="F106" i="4"/>
  <c r="D102" i="1"/>
  <c r="G3" i="1"/>
  <c r="G269" i="1"/>
  <c r="F273" i="4"/>
  <c r="F262" i="4"/>
  <c r="D258" i="1"/>
  <c r="E152" i="4"/>
  <c r="F164" i="4"/>
  <c r="D160" i="1"/>
  <c r="E315" i="9"/>
  <c r="B315" i="9" s="1"/>
  <c r="E316" i="9"/>
  <c r="B316" i="9" s="1"/>
  <c r="C1602" i="1"/>
  <c r="D44" i="8"/>
  <c r="I22" i="3"/>
  <c r="F597" i="4"/>
  <c r="C591" i="1"/>
  <c r="F571" i="4"/>
  <c r="C565" i="1"/>
  <c r="F431" i="4"/>
  <c r="D430" i="4"/>
  <c r="C425" i="1"/>
  <c r="I24" i="3"/>
  <c r="D1181" i="1"/>
  <c r="E310" i="9"/>
  <c r="B310" i="9" s="1"/>
  <c r="E309" i="9"/>
  <c r="B309" i="9" s="1"/>
  <c r="C1622" i="1"/>
  <c r="I40" i="3"/>
  <c r="F35" i="6"/>
  <c r="H28" i="3"/>
  <c r="C1431" i="1"/>
  <c r="H1604" i="1"/>
  <c r="G1604" i="1"/>
  <c r="F88" i="5"/>
  <c r="D69" i="5"/>
  <c r="D6" i="5" s="1"/>
  <c r="C1093" i="1"/>
  <c r="F479" i="4"/>
  <c r="C473" i="1"/>
  <c r="E360" i="4"/>
  <c r="F360" i="4" s="1"/>
  <c r="D356" i="1"/>
  <c r="E308" i="4"/>
  <c r="D304" i="1"/>
  <c r="E24" i="9"/>
  <c r="H22" i="3"/>
  <c r="C1012" i="1"/>
  <c r="D535" i="4"/>
  <c r="I1546" i="1"/>
  <c r="I1544" i="1"/>
  <c r="I1542" i="1"/>
  <c r="H1140" i="1"/>
  <c r="D1278" i="1"/>
  <c r="E251" i="5"/>
  <c r="E176" i="5" s="1"/>
  <c r="D1180" i="1" s="1"/>
  <c r="F177" i="5"/>
  <c r="H24" i="3"/>
  <c r="C1181" i="1"/>
  <c r="E430" i="4"/>
  <c r="E640" i="4" s="1"/>
  <c r="D634" i="1" s="1"/>
  <c r="F308" i="4"/>
  <c r="D417" i="4"/>
  <c r="C303" i="1"/>
  <c r="G1511" i="1"/>
  <c r="D418" i="4"/>
  <c r="C355" i="1"/>
  <c r="G1201" i="1"/>
  <c r="H642" i="1"/>
  <c r="G460" i="1"/>
  <c r="E179" i="9"/>
  <c r="B179" i="9" s="1"/>
  <c r="F629" i="4"/>
  <c r="C623" i="1"/>
  <c r="I30" i="3"/>
  <c r="D1510" i="1"/>
  <c r="F114" i="6"/>
  <c r="H1141" i="1"/>
  <c r="I27" i="3"/>
  <c r="E141" i="6"/>
  <c r="D1401" i="1"/>
  <c r="D141" i="6"/>
  <c r="D1152" i="1"/>
  <c r="F147" i="5"/>
  <c r="D529" i="1"/>
  <c r="E6" i="4"/>
  <c r="D422" i="4"/>
  <c r="H17" i="3"/>
  <c r="C2" i="1"/>
  <c r="H516" i="1"/>
  <c r="G78" i="1"/>
  <c r="I23" i="3" l="1"/>
  <c r="D176" i="5"/>
  <c r="G299" i="9" s="1"/>
  <c r="H25" i="3"/>
  <c r="G1223" i="1"/>
  <c r="H1223" i="1"/>
  <c r="E6" i="5"/>
  <c r="F6" i="5" s="1"/>
  <c r="F7" i="5"/>
  <c r="D1012" i="1"/>
  <c r="G1012" i="1" s="1"/>
  <c r="H18" i="3"/>
  <c r="C148" i="1"/>
  <c r="F152" i="4"/>
  <c r="H102" i="1"/>
  <c r="G102" i="1"/>
  <c r="D148" i="1"/>
  <c r="G148" i="1" s="1"/>
  <c r="I18" i="3"/>
  <c r="E299" i="4"/>
  <c r="E300" i="4" s="1"/>
  <c r="D296" i="1" s="1"/>
  <c r="H258" i="1"/>
  <c r="G258" i="1"/>
  <c r="H160" i="1"/>
  <c r="G160" i="1"/>
  <c r="D643" i="4"/>
  <c r="C417" i="1"/>
  <c r="I17" i="3"/>
  <c r="E422" i="4"/>
  <c r="D2" i="1"/>
  <c r="G2" i="1" s="1"/>
  <c r="G1152" i="1"/>
  <c r="H1152" i="1"/>
  <c r="G1401" i="1"/>
  <c r="H1401" i="1"/>
  <c r="C413" i="1"/>
  <c r="D301" i="4"/>
  <c r="D423" i="4"/>
  <c r="C295" i="1"/>
  <c r="F417" i="4"/>
  <c r="C412" i="1"/>
  <c r="E639" i="4"/>
  <c r="D633" i="1" s="1"/>
  <c r="D424" i="1"/>
  <c r="G1278" i="1"/>
  <c r="H1278" i="1"/>
  <c r="F535" i="4"/>
  <c r="D640" i="4"/>
  <c r="C529" i="1"/>
  <c r="G306" i="9"/>
  <c r="E306" i="9" s="1"/>
  <c r="B306" i="9" s="1"/>
  <c r="C1011" i="1"/>
  <c r="H304" i="1"/>
  <c r="G304" i="1"/>
  <c r="H356" i="1"/>
  <c r="G356" i="1"/>
  <c r="G473" i="1"/>
  <c r="H473" i="1"/>
  <c r="H1093" i="1"/>
  <c r="G1093" i="1"/>
  <c r="D639" i="4"/>
  <c r="F430" i="4"/>
  <c r="C424" i="1"/>
  <c r="G565" i="1"/>
  <c r="H565" i="1"/>
  <c r="H591" i="1"/>
  <c r="G591" i="1"/>
  <c r="H1602" i="1"/>
  <c r="G1602" i="1"/>
  <c r="F6" i="4"/>
  <c r="D300" i="4"/>
  <c r="F141" i="6"/>
  <c r="H31" i="3"/>
  <c r="C1537" i="1"/>
  <c r="I31" i="3"/>
  <c r="D1537" i="1"/>
  <c r="H9" i="3" s="1"/>
  <c r="G1510" i="1"/>
  <c r="H1510" i="1"/>
  <c r="H623" i="1"/>
  <c r="G623" i="1"/>
  <c r="D295" i="1"/>
  <c r="H1181" i="1"/>
  <c r="G1181" i="1"/>
  <c r="C1180" i="1"/>
  <c r="I25" i="3"/>
  <c r="D1255" i="1"/>
  <c r="F251" i="5"/>
  <c r="G348" i="9"/>
  <c r="E348" i="9" s="1"/>
  <c r="B24" i="9"/>
  <c r="E417" i="4"/>
  <c r="D412" i="1" s="1"/>
  <c r="D303" i="1"/>
  <c r="G303" i="1" s="1"/>
  <c r="E418" i="4"/>
  <c r="D413" i="1" s="1"/>
  <c r="D355" i="1"/>
  <c r="G355" i="1" s="1"/>
  <c r="F69" i="5"/>
  <c r="H23" i="3"/>
  <c r="C1074" i="1"/>
  <c r="H1431" i="1"/>
  <c r="G1431" i="1"/>
  <c r="H1622" i="1"/>
  <c r="G1622" i="1"/>
  <c r="G425" i="1"/>
  <c r="H425" i="1"/>
  <c r="K1481" i="9"/>
  <c r="G344" i="9"/>
  <c r="E344" i="9" s="1"/>
  <c r="B344" i="9" s="1"/>
  <c r="I39" i="3"/>
  <c r="C1621" i="1"/>
  <c r="H19" i="9"/>
  <c r="E19" i="9" s="1"/>
  <c r="B19" i="9" s="1"/>
  <c r="G343" i="9"/>
  <c r="E343" i="9" s="1"/>
  <c r="F176" i="5" l="1"/>
  <c r="D1011" i="1"/>
  <c r="H8" i="3" s="1"/>
  <c r="H1012" i="1"/>
  <c r="H299" i="9"/>
  <c r="E299" i="9" s="1"/>
  <c r="H148" i="1"/>
  <c r="E423" i="4"/>
  <c r="E425" i="4" s="1"/>
  <c r="D420" i="1" s="1"/>
  <c r="F299" i="4"/>
  <c r="E301" i="4"/>
  <c r="D297" i="1" s="1"/>
  <c r="B348" i="9"/>
  <c r="E347" i="9"/>
  <c r="G1255" i="1"/>
  <c r="H1255" i="1"/>
  <c r="H1180" i="1"/>
  <c r="G1180" i="1"/>
  <c r="H303" i="1"/>
  <c r="E644" i="4"/>
  <c r="G424" i="1"/>
  <c r="H424" i="1"/>
  <c r="F639" i="4"/>
  <c r="C633" i="1"/>
  <c r="F640" i="4"/>
  <c r="C634" i="1"/>
  <c r="G412" i="1"/>
  <c r="H412" i="1"/>
  <c r="G295" i="1"/>
  <c r="H295" i="1"/>
  <c r="G413" i="1"/>
  <c r="H413" i="1"/>
  <c r="H355" i="1"/>
  <c r="K3" i="9"/>
  <c r="I9" i="3"/>
  <c r="E643" i="4"/>
  <c r="F643" i="4" s="1"/>
  <c r="D417" i="1"/>
  <c r="H417" i="1" s="1"/>
  <c r="F422" i="4"/>
  <c r="C637" i="1"/>
  <c r="B343" i="9"/>
  <c r="E342" i="9"/>
  <c r="G1621" i="1"/>
  <c r="H1621" i="1"/>
  <c r="H1074" i="1"/>
  <c r="G1074" i="1"/>
  <c r="H1537" i="1"/>
  <c r="G1537" i="1"/>
  <c r="F300" i="4"/>
  <c r="C296" i="1"/>
  <c r="H11" i="3"/>
  <c r="H1011" i="1"/>
  <c r="G529" i="1"/>
  <c r="H529" i="1"/>
  <c r="D644" i="4"/>
  <c r="D425" i="4"/>
  <c r="C418" i="1"/>
  <c r="G20" i="9"/>
  <c r="F301" i="4"/>
  <c r="C297" i="1"/>
  <c r="F418" i="4"/>
  <c r="D424" i="4"/>
  <c r="H2" i="1"/>
  <c r="G1011" i="1" l="1"/>
  <c r="E424" i="4"/>
  <c r="D419" i="1" s="1"/>
  <c r="D418" i="1"/>
  <c r="G418" i="1" s="1"/>
  <c r="F423" i="4"/>
  <c r="H20" i="9"/>
  <c r="E20" i="9" s="1"/>
  <c r="B20" i="9" s="1"/>
  <c r="G417" i="1"/>
  <c r="C419" i="1"/>
  <c r="G297" i="1"/>
  <c r="H297" i="1"/>
  <c r="F644" i="4"/>
  <c r="D646" i="4"/>
  <c r="C638" i="1"/>
  <c r="N3" i="9"/>
  <c r="I11" i="3"/>
  <c r="E645" i="4"/>
  <c r="D637" i="1"/>
  <c r="G637" i="1" s="1"/>
  <c r="F425" i="4"/>
  <c r="C420" i="1"/>
  <c r="M3" i="9"/>
  <c r="G296" i="1"/>
  <c r="H296" i="1"/>
  <c r="H637" i="1"/>
  <c r="D645" i="4"/>
  <c r="H634" i="1"/>
  <c r="G634" i="1"/>
  <c r="B299" i="9"/>
  <c r="H633" i="1"/>
  <c r="G633" i="1"/>
  <c r="E646" i="4"/>
  <c r="D638" i="1"/>
  <c r="F424" i="4" l="1"/>
  <c r="H418" i="1"/>
  <c r="E650" i="4"/>
  <c r="D640" i="1"/>
  <c r="D649" i="4"/>
  <c r="F645" i="4"/>
  <c r="C639" i="1"/>
  <c r="H334" i="9"/>
  <c r="G334" i="9"/>
  <c r="E649" i="4"/>
  <c r="D639" i="1"/>
  <c r="F646" i="4"/>
  <c r="D650" i="4"/>
  <c r="C640" i="1"/>
  <c r="G419" i="1"/>
  <c r="H419" i="1"/>
  <c r="G420" i="1"/>
  <c r="H420" i="1"/>
  <c r="H638" i="1"/>
  <c r="G638" i="1"/>
  <c r="H640" i="1" l="1"/>
  <c r="G640" i="1"/>
  <c r="I19" i="3"/>
  <c r="D643" i="1"/>
  <c r="G297" i="9"/>
  <c r="E297" i="9" s="1"/>
  <c r="B297" i="9" s="1"/>
  <c r="F650" i="4"/>
  <c r="H20" i="3"/>
  <c r="C644" i="1"/>
  <c r="E334" i="9"/>
  <c r="H639" i="1"/>
  <c r="G639" i="1"/>
  <c r="F649" i="4"/>
  <c r="H19" i="3"/>
  <c r="C643" i="1"/>
  <c r="I20" i="3"/>
  <c r="D644" i="1"/>
  <c r="H7" i="3" s="1"/>
  <c r="J3" i="9" l="1"/>
  <c r="H644" i="1"/>
  <c r="G644" i="1"/>
  <c r="H643" i="1"/>
  <c r="G643" i="1"/>
  <c r="B334" i="9"/>
  <c r="E298" i="9"/>
  <c r="I8" i="3" s="1"/>
  <c r="G295" i="9" l="1"/>
  <c r="L293" i="9"/>
  <c r="F293" i="9" s="1"/>
  <c r="H295" i="9"/>
  <c r="H18" i="9"/>
  <c r="G18" i="9"/>
  <c r="G22" i="9"/>
  <c r="I6" i="9"/>
  <c r="J7" i="9"/>
  <c r="K8" i="9"/>
  <c r="J11" i="9"/>
  <c r="K12" i="9"/>
  <c r="H15" i="9"/>
  <c r="G16" i="9"/>
  <c r="G17" i="9"/>
  <c r="H21" i="9"/>
  <c r="I5" i="9"/>
  <c r="J6" i="9"/>
  <c r="K7" i="9"/>
  <c r="I9" i="9"/>
  <c r="J10" i="9"/>
  <c r="K11" i="9"/>
  <c r="I13" i="9"/>
  <c r="G15" i="9"/>
  <c r="H16" i="9"/>
  <c r="H17" i="9"/>
  <c r="J5" i="9"/>
  <c r="K6" i="9"/>
  <c r="I8" i="9"/>
  <c r="J9" i="9"/>
  <c r="K10" i="9"/>
  <c r="I12" i="9"/>
  <c r="J13" i="9"/>
  <c r="M15" i="9"/>
  <c r="L16" i="9"/>
  <c r="I17" i="9"/>
  <c r="H22" i="9"/>
  <c r="K5" i="9"/>
  <c r="I7" i="9"/>
  <c r="E7" i="9" s="1"/>
  <c r="B7" i="9" s="1"/>
  <c r="J8" i="9"/>
  <c r="K9" i="9"/>
  <c r="I11" i="9"/>
  <c r="J12" i="9"/>
  <c r="K13" i="9"/>
  <c r="L15" i="9"/>
  <c r="M16" i="9"/>
  <c r="J17" i="9"/>
  <c r="G21" i="9"/>
  <c r="E21" i="9" s="1"/>
  <c r="B21" i="9" s="1"/>
  <c r="F15" i="9" l="1"/>
  <c r="F16" i="9"/>
  <c r="E8" i="9"/>
  <c r="B8" i="9" s="1"/>
  <c r="E13" i="9"/>
  <c r="B13" i="9" s="1"/>
  <c r="E10" i="9"/>
  <c r="B10" i="9" s="1"/>
  <c r="E5" i="9"/>
  <c r="E17" i="9"/>
  <c r="B17" i="9" s="1"/>
  <c r="E22" i="9"/>
  <c r="B22" i="9" s="1"/>
  <c r="B293" i="9"/>
  <c r="F23" i="9"/>
  <c r="E11" i="9"/>
  <c r="B11" i="9" s="1"/>
  <c r="E12" i="9"/>
  <c r="B12" i="9" s="1"/>
  <c r="E15" i="9"/>
  <c r="E9" i="9"/>
  <c r="B9" i="9" s="1"/>
  <c r="E16" i="9"/>
  <c r="E6" i="9"/>
  <c r="B6" i="9" s="1"/>
  <c r="E18" i="9"/>
  <c r="B18"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<sst xmlns="http://schemas.openxmlformats.org/spreadsheetml/2006/main" count="4733" uniqueCount="3656">
  <si>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</si>
  <si>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10006 - Osnovna škola BRATOLJUBA KLAIĆA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</si>
  <si>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</si>
  <si>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</si>
  <si>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</si>
  <si>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</si>
  <si>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</si>
  <si>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</si>
  <si>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</si>
  <si>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</si>
  <si>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</si>
  <si>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</si>
  <si>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</si>
  <si>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</si>
  <si>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</si>
  <si>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</si>
  <si>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</si>
  <si>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</si>
  <si>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</si>
  <si>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</si>
  <si>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</si>
  <si>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</si>
  <si>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</si>
  <si>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</si>
  <si>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</si>
  <si>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</si>
  <si>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</si>
  <si>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</si>
  <si>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</si>
  <si>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</si>
  <si>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</si>
  <si>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</si>
  <si>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</si>
  <si>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</si>
  <si>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</si>
  <si>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</si>
  <si>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</si>
  <si>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</si>
  <si>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</si>
  <si>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</si>
  <si>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</si>
  <si>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</si>
  <si>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</si>
  <si>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</si>
  <si>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</si>
  <si>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</si>
  <si>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</si>
  <si>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</si>
  <si>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</si>
  <si>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</si>
  <si>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</si>
  <si>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</si>
  <si>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</si>
  <si>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</si>
  <si>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</si>
  <si>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</si>
  <si>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</si>
  <si>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</si>
  <si>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</si>
  <si>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</si>
  <si>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</si>
  <si>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</si>
  <si>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</si>
  <si>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</si>
  <si>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</si>
  <si>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</si>
  <si>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</si>
  <si>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</si>
  <si>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</si>
  <si>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</si>
  <si>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</si>
  <si>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</si>
  <si>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</si>
  <si>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</si>
  <si>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</si>
  <si>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</si>
  <si>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</si>
  <si>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</si>
  <si>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</si>
  <si>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</si>
  <si>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</si>
  <si>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</si>
  <si>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</si>
  <si>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</si>
  <si>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</si>
  <si>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</si>
  <si>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</si>
  <si>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</si>
  <si>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</si>
  <si>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</si>
  <si>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</si>
  <si>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</si>
  <si>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</si>
  <si>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</si>
  <si>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</si>
  <si>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</si>
  <si>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</si>
  <si>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</si>
  <si>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</si>
  <si>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</si>
  <si>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</si>
  <si>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</si>
  <si>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</si>
  <si>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</si>
  <si>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</si>
  <si>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</si>
  <si>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</si>
  <si>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</si>
  <si>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</si>
  <si>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</si>
  <si>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</si>
  <si>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</si>
  <si>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</si>
  <si>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</si>
  <si>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</si>
  <si>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</si>
  <si>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</si>
  <si>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</si>
  <si>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</si>
  <si>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</si>
  <si>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</si>
  <si>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</si>
  <si>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</si>
  <si>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</si>
  <si>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</si>
  <si>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</si>
  <si>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</si>
  <si>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</si>
  <si>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</si>
  <si>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</si>
  <si>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</si>
  <si>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</si>
  <si>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</si>
  <si>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</si>
  <si>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</si>
  <si>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</si>
  <si>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</si>
  <si>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</si>
  <si>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</si>
  <si>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</si>
  <si>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</si>
  <si>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</si>
  <si>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</si>
  <si>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</si>
  <si>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</si>
  <si>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</si>
  <si>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</si>
  <si>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</si>
  <si>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</si>
  <si>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</si>
  <si>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</si>
  <si>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</si>
  <si>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</si>
  <si>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</si>
  <si>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</si>
  <si>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</si>
  <si>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</si>
  <si>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</si>
  <si>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</si>
  <si>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</si>
  <si>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</si>
  <si>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</si>
  <si>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</si>
  <si>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</si>
  <si>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</si>
  <si>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</si>
  <si>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</si>
  <si>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</si>
  <si>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</si>
  <si>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</si>
  <si>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</si>
  <si>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</si>
  <si>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</si>
  <si>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</si>
  <si>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</si>
  <si>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</si>
  <si>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</si>
  <si>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</si>
  <si>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</si>
  <si>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</si>
  <si>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</si>
  <si>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</si>
  <si>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</si>
  <si>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</si>
  <si>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</si>
  <si>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</si>
  <si>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</si>
  <si>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</si>
  <si>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</si>
  <si>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</si>
  <si>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</si>
  <si>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</si>
  <si>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</si>
  <si>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</si>
  <si>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</si>
  <si>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</si>
  <si>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</si>
  <si>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</si>
  <si>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</si>
  <si>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</si>
  <si>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</si>
  <si>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</si>
  <si>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</si>
  <si>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</si>
  <si>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</si>
  <si>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</si>
  <si>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</si>
  <si>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</si>
  <si>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</si>
  <si>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</si>
  <si>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</si>
  <si>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</si>
  <si>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</si>
  <si>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</si>
  <si>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</si>
  <si>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</si>
  <si>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</si>
  <si>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</si>
  <si>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</si>
  <si>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</si>
  <si>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</si>
  <si>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</si>
  <si>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</si>
  <si>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</si>
  <si>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</si>
  <si>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</si>
  <si>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</si>
  <si>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</si>
  <si>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</si>
  <si>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</si>
  <si>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</si>
  <si>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</si>
  <si>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</si>
  <si>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</si>
  <si>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</si>
  <si>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</si>
  <si>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</si>
  <si>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</si>
  <si>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</si>
  <si>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</si>
  <si>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</si>
  <si>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</si>
  <si>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</si>
  <si>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</si>
  <si>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</si>
  <si>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</si>
  <si>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</si>
  <si>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</si>
  <si>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</si>
  <si>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</si>
  <si>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</si>
  <si>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</si>
  <si>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</si>
  <si>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</si>
  <si>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</si>
  <si>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</si>
  <si>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</si>
  <si>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</si>
  <si>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</si>
  <si>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</si>
  <si>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</si>
  <si>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</si>
  <si>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</si>
  <si>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</si>
  <si>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</si>
  <si>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</si>
  <si>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</si>
  <si>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</si>
  <si>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</si>
  <si>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</si>
  <si>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</si>
  <si>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</si>
  <si>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</si>
  <si>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</si>
  <si>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</si>
  <si>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</si>
  <si>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</si>
  <si>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</si>
  <si>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</si>
  <si>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</si>
  <si>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</si>
  <si>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</si>
  <si>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</si>
  <si>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</si>
  <si>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</si>
  <si>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</si>
  <si>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</si>
  <si>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</si>
  <si>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</si>
  <si>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</si>
  <si>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</si>
  <si>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</si>
  <si>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</si>
  <si>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</si>
  <si>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</si>
  <si>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</si>
  <si>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</si>
  <si>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</si>
  <si>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</si>
  <si>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</si>
  <si>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</si>
  <si>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</si>
  <si>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</si>
  <si>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</si>
  <si>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</si>
  <si>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</si>
  <si>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</si>
  <si>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</si>
  <si>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</si>
  <si>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</si>
  <si>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</si>
  <si>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</si>
  <si>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</si>
  <si>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</si>
  <si>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</si>
  <si>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</si>
  <si>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</si>
  <si>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</si>
  <si>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</si>
  <si>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</si>
  <si>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</si>
  <si>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</si>
  <si>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</si>
  <si>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</si>
  <si>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</si>
  <si>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</si>
  <si>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</si>
  <si>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</si>
  <si>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</si>
  <si>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</si>
  <si>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</si>
  <si>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</si>
  <si>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</si>
  <si>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</si>
  <si>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</si>
  <si>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</si>
  <si>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</si>
  <si>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</si>
  <si>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</si>
  <si>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</si>
  <si>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</si>
  <si>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</si>
  <si>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</si>
  <si>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</si>
  <si>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</si>
  <si>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</si>
  <si>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</si>
  <si>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</si>
  <si>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</si>
  <si>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</si>
  <si>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</si>
  <si>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</si>
  <si>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</si>
  <si>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</si>
  <si>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</si>
  <si>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</si>
  <si>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</si>
  <si>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</si>
  <si>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</si>
  <si>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</si>
  <si>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</si>
  <si>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</si>
  <si>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</si>
  <si>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</si>
  <si>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</si>
  <si>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</si>
  <si>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</si>
  <si>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</si>
  <si>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</si>
  <si>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</si>
  <si>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</si>
  <si>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</si>
  <si>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</si>
  <si>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</si>
  <si>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</si>
  <si>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</si>
  <si>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</si>
  <si>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</si>
  <si>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</si>
  <si>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</si>
  <si>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</si>
  <si>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</si>
  <si>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</si>
  <si>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</si>
  <si>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</si>
  <si>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</si>
  <si>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</si>
  <si>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</si>
  <si>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</si>
  <si>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</si>
  <si>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</si>
  <si>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</si>
  <si>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</si>
  <si>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</si>
  <si>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</si>
  <si>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</si>
  <si>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</si>
  <si>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</si>
  <si>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</si>
  <si>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</si>
  <si>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</si>
  <si>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</si>
  <si>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</si>
  <si>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</si>
  <si>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</si>
  <si>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</si>
  <si>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</si>
  <si>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</si>
  <si>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</si>
  <si>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</si>
  <si>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</si>
  <si>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</si>
  <si>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</si>
  <si>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</si>
  <si>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</si>
  <si>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</si>
  <si>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</si>
  <si>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</si>
  <si>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</si>
  <si>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</si>
  <si>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</si>
  <si>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</si>
  <si>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</si>
  <si>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</si>
  <si>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</si>
  <si>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</si>
  <si>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</si>
  <si>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</si>
  <si>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</si>
  <si>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</si>
  <si>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</si>
  <si>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</si>
  <si>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</si>
  <si>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</si>
  <si>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</si>
  <si>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</si>
  <si>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</si>
  <si>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</si>
  <si>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</si>
  <si>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</si>
  <si>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</si>
  <si>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</si>
  <si>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</si>
  <si>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</si>
  <si>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</si>
  <si>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</si>
  <si>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</si>
  <si>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</si>
  <si>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</si>
  <si>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</si>
  <si>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</si>
  <si>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</si>
  <si>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</si>
  <si>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</si>
  <si>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</si>
  <si>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</si>
  <si>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</si>
  <si>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</si>
  <si>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</si>
  <si>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</si>
  <si>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</si>
  <si>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</si>
  <si>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</si>
  <si>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</si>
  <si>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</si>
  <si>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</si>
  <si>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</si>
  <si>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</si>
  <si>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</si>
  <si>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</si>
  <si>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</si>
  <si>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</si>
  <si>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</si>
  <si>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</si>
  <si>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</si>
  <si>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</si>
  <si>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</si>
  <si>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</si>
  <si>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</si>
  <si>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</si>
  <si>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</si>
  <si>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</si>
  <si>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</si>
  <si>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</si>
  <si>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</si>
  <si>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</si>
  <si>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</si>
  <si>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</si>
  <si>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</si>
  <si>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</si>
  <si>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</si>
  <si>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</si>
  <si>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</si>
  <si>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</si>
  <si>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</si>
  <si>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</si>
  <si>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</si>
  <si>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</si>
  <si>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</si>
  <si>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</si>
  <si>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</si>
  <si>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</si>
  <si>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</si>
  <si>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</si>
  <si>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</si>
  <si>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</si>
  <si>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</si>
  <si>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</si>
  <si>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</si>
  <si>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</si>
  <si>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</si>
  <si>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</si>
  <si>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</si>
  <si>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</si>
  <si>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</si>
  <si>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</si>
  <si>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</si>
  <si>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</si>
  <si>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</si>
  <si>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</si>
  <si>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</si>
  <si>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</si>
  <si>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</si>
  <si>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</si>
  <si>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</si>
  <si>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</si>
  <si>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</si>
  <si>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</si>
  <si>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</si>
  <si>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</si>
  <si>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</si>
  <si>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</si>
  <si>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</si>
  <si>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</si>
  <si>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</si>
  <si>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</si>
  <si>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</si>
  <si>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</si>
  <si>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</si>
  <si>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</si>
  <si>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</si>
  <si>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</si>
  <si>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</si>
  <si>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</si>
  <si>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</si>
  <si>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</si>
  <si>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</si>
  <si>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</si>
  <si>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</si>
  <si>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</si>
  <si>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</si>
  <si>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</si>
  <si>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</si>
  <si>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</si>
  <si>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</si>
  <si>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</si>
  <si>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</si>
  <si>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</si>
  <si>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</si>
  <si>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</si>
  <si>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</si>
  <si>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</si>
  <si>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</si>
  <si>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</si>
  <si>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</si>
  <si>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</si>
  <si>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</si>
  <si>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</si>
  <si>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</si>
  <si>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</si>
  <si>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</si>
  <si>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</si>
  <si>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</si>
  <si>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</si>
  <si>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</si>
  <si>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</si>
  <si>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</si>
  <si>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</si>
  <si>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</si>
  <si>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</si>
  <si>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</si>
  <si>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</si>
  <si>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</si>
  <si>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</si>
  <si>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</si>
  <si>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</si>
  <si>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</si>
  <si>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</si>
  <si>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</si>
  <si>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</si>
  <si>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</si>
  <si>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</si>
  <si>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</si>
  <si>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</si>
  <si>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</si>
  <si>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</si>
  <si>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</si>
  <si>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</si>
  <si>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</si>
  <si>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</si>
  <si>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</si>
  <si>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</si>
  <si>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</si>
  <si>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</si>
  <si>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</si>
  <si>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</si>
  <si>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</si>
  <si>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</si>
  <si>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</si>
  <si>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</si>
  <si>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</si>
  <si>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</si>
  <si>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</si>
  <si>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</si>
  <si>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</si>
  <si>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</si>
  <si>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</si>
  <si>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</si>
  <si>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</si>
  <si>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</si>
  <si>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</si>
  <si>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</si>
  <si>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</si>
  <si>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</si>
  <si>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</si>
  <si>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</si>
  <si>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</si>
  <si>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</si>
  <si>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</si>
  <si>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</si>
  <si>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</si>
  <si>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</si>
  <si>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</si>
  <si>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</si>
  <si>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</si>
  <si>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</si>
  <si>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</si>
  <si>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</si>
  <si>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</si>
  <si>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</si>
  <si>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</si>
  <si>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</si>
  <si>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</si>
  <si>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</si>
  <si>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</si>
  <si>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</si>
  <si>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</si>
  <si>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</si>
  <si>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</si>
  <si>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</si>
  <si>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</si>
  <si>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</si>
  <si>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</si>
  <si>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</si>
  <si>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</si>
  <si>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</si>
  <si>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</si>
  <si>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</si>
  <si>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</si>
  <si>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</si>
  <si>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</si>
  <si>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</si>
  <si>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</si>
  <si>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</si>
  <si>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</si>
  <si>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</si>
  <si>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</si>
  <si>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</si>
  <si>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</si>
  <si>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</si>
  <si>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</si>
  <si>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</si>
  <si>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</si>
  <si>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</si>
  <si>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</si>
  <si>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</si>
  <si>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</si>
  <si>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</si>
  <si>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</si>
  <si>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</si>
  <si>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</si>
  <si>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</si>
  <si>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</si>
  <si>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</si>
  <si>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</si>
  <si>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</si>
  <si>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</si>
  <si>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</si>
  <si>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</si>
  <si>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</si>
  <si>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</si>
  <si>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</si>
  <si>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</si>
  <si>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</si>
  <si>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</si>
  <si>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</si>
  <si>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</si>
  <si>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</si>
  <si>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</si>
  <si>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</si>
  <si>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</si>
  <si>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</si>
  <si>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</si>
  <si>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</si>
  <si>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</si>
  <si>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</si>
  <si>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</si>
  <si>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</si>
  <si>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</si>
  <si>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</si>
  <si>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</si>
  <si>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</si>
  <si>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</si>
  <si>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</si>
  <si>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</si>
  <si>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</si>
  <si>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</si>
  <si>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</si>
  <si>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</si>
  <si>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</si>
  <si>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</si>
  <si>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</si>
  <si>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</si>
  <si>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</si>
  <si>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</si>
  <si>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</si>
  <si>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</si>
  <si>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</si>
  <si>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</si>
  <si>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</si>
  <si>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</si>
  <si>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</si>
  <si>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</si>
  <si>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</si>
  <si>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</si>
  <si>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</si>
  <si>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</si>
  <si>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</si>
  <si>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</si>
  <si>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</si>
  <si>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</si>
  <si>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</si>
  <si>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</si>
  <si>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</si>
  <si>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</si>
  <si>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</si>
  <si>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</si>
  <si>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</si>
  <si>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</si>
  <si>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</si>
  <si>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</si>
  <si>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</si>
  <si>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</si>
  <si>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</si>
  <si>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</si>
  <si>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</si>
  <si>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</si>
  <si>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</si>
  <si>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</si>
  <si>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</si>
  <si>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</si>
  <si>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</si>
  <si>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</si>
  <si>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</si>
  <si>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</si>
  <si>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</si>
  <si>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</si>
  <si>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</si>
  <si>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</si>
  <si>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</si>
  <si>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</si>
  <si>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</si>
  <si>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</si>
  <si>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</si>
  <si>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</si>
  <si>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</si>
  <si>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</si>
  <si>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</si>
  <si>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</si>
  <si>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</si>
  <si>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</si>
  <si>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</si>
  <si>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</si>
  <si>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</si>
  <si>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</si>
  <si>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</si>
  <si>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</si>
  <si>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</si>
  <si>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</si>
  <si>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</si>
  <si>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</si>
  <si>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</si>
  <si>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</si>
  <si>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</si>
  <si>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</si>
  <si>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</si>
  <si>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</si>
  <si>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</si>
  <si>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</si>
  <si>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</si>
  <si>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</si>
  <si>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</si>
  <si>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</si>
  <si>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</si>
  <si>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</si>
  <si>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</si>
  <si>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</si>
  <si>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</si>
  <si>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</si>
  <si>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</si>
  <si>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</si>
  <si>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</si>
  <si>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</si>
  <si>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</si>
  <si>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</si>
  <si>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</si>
  <si>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</si>
  <si>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</si>
  <si>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</si>
  <si>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</si>
  <si>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</si>
  <si>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</si>
  <si>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</si>
  <si>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</si>
  <si>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</si>
  <si>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</si>
  <si>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</si>
  <si>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</si>
  <si>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</si>
  <si>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</si>
  <si>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</si>
  <si>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</si>
  <si>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</si>
  <si>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</si>
  <si>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</si>
  <si>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</si>
  <si>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</si>
  <si>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</si>
  <si>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</si>
  <si>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</si>
  <si>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</si>
  <si>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</si>
  <si>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</si>
  <si>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</si>
  <si>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</si>
  <si>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</si>
  <si>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</si>
  <si>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</si>
  <si>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</si>
  <si>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</si>
  <si>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</si>
  <si>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</si>
  <si>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</si>
  <si>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</si>
  <si>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</si>
  <si>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</si>
  <si>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</si>
  <si>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</si>
  <si>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</si>
  <si>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</si>
  <si>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</si>
  <si>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</si>
  <si>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</si>
  <si>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</si>
  <si>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</si>
  <si>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</si>
  <si>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</si>
  <si>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</si>
  <si>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</si>
  <si>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</si>
  <si>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</si>
  <si>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</si>
  <si>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</si>
  <si>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</si>
  <si>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</si>
  <si>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</si>
  <si>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</si>
  <si>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</si>
  <si>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</si>
  <si>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</si>
  <si>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</si>
  <si>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</si>
  <si>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</si>
  <si>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</si>
  <si>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</si>
  <si>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</si>
  <si>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</si>
  <si>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</si>
  <si>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</si>
  <si>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</si>
  <si>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</si>
  <si>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</si>
  <si>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</si>
  <si>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</si>
  <si>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</si>
  <si>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</si>
  <si>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</si>
  <si>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</si>
  <si>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</si>
  <si>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</si>
  <si>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</si>
  <si>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</si>
  <si>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</si>
  <si>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</si>
  <si>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</si>
  <si>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</si>
  <si>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</si>
  <si>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</si>
  <si>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</si>
  <si>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</si>
  <si>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</si>
  <si>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</si>
  <si>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</si>
  <si>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</si>
  <si>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</si>
  <si>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</si>
  <si>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</si>
  <si>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</si>
  <si>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</si>
  <si>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</si>
  <si>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</si>
  <si>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</si>
  <si>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</si>
  <si>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</si>
  <si>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</si>
  <si>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</si>
  <si>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</si>
  <si>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</si>
  <si>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</si>
  <si>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</si>
  <si>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</si>
  <si>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</si>
  <si>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</si>
  <si>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</si>
  <si>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</si>
  <si>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</si>
  <si>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</si>
  <si>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</si>
  <si>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</si>
  <si>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</si>
  <si>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</si>
  <si>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</si>
  <si>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</si>
  <si>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</si>
  <si>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</si>
  <si>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</si>
  <si>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</si>
  <si>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</si>
  <si>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</si>
  <si>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</si>
  <si>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</si>
  <si>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</si>
  <si>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</si>
  <si>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</si>
  <si>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</si>
  <si>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</si>
  <si>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</si>
  <si>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</si>
  <si>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</si>
  <si>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</si>
  <si>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</si>
  <si>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</si>
  <si>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</si>
  <si>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</si>
  <si>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</si>
  <si>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</si>
  <si>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</si>
  <si>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</si>
  <si>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</si>
  <si>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</si>
  <si>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</si>
  <si>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</si>
  <si>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</si>
  <si>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</si>
  <si>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</si>
  <si>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</si>
  <si>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</si>
  <si>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</si>
  <si>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</si>
  <si>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</si>
  <si>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</si>
  <si>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</si>
  <si>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</si>
  <si>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</si>
  <si>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</si>
  <si>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</si>
  <si>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</si>
  <si>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</si>
  <si>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</si>
  <si>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</si>
  <si>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</si>
  <si>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</si>
  <si>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</si>
  <si>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</si>
  <si>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</si>
  <si>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</si>
  <si>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</si>
  <si>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</si>
  <si>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</si>
  <si>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</si>
  <si>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</si>
  <si>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</si>
  <si>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</si>
  <si>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</si>
  <si>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</si>
  <si>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</si>
  <si>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</si>
  <si>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</si>
  <si>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</si>
  <si>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</si>
  <si>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</si>
  <si>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</si>
  <si>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</si>
  <si>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</si>
  <si>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</si>
  <si>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</si>
  <si>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</si>
  <si>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</si>
  <si>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</si>
  <si>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</si>
  <si>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</si>
  <si>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</si>
  <si>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</si>
  <si>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</si>
  <si>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</si>
  <si>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</si>
  <si>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</si>
  <si>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</si>
  <si>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</si>
  <si>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</si>
  <si>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</si>
  <si>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</si>
  <si>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</si>
  <si>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</si>
  <si>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</si>
  <si>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</si>
  <si>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</si>
  <si>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</si>
  <si>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</si>
  <si>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</si>
  <si>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</si>
  <si>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</si>
  <si>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</si>
  <si>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</si>
  <si>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</si>
  <si>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</si>
  <si>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</si>
  <si>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</si>
  <si>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</si>
  <si>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</si>
  <si>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</si>
  <si>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</si>
  <si>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</si>
  <si>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</si>
  <si>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</si>
  <si>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</si>
  <si>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</si>
  <si>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</si>
  <si>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</si>
  <si>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</si>
  <si>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</si>
  <si>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</si>
  <si>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</si>
  <si>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</si>
  <si>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</si>
  <si>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</si>
  <si>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</si>
  <si>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</si>
  <si>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</si>
  <si>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</si>
  <si>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</si>
  <si>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</si>
  <si>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</si>
  <si>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</si>
  <si>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</si>
  <si>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</si>
  <si>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</si>
  <si>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</si>
  <si>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</si>
  <si>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</si>
  <si>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</si>
  <si>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</si>
  <si>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</si>
  <si>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</si>
  <si>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</si>
  <si>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</si>
  <si>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</si>
  <si>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</si>
  <si>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</si>
  <si>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</si>
  <si>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</si>
  <si>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</si>
  <si>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</si>
  <si>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</si>
  <si>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</si>
  <si>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</si>
  <si>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</si>
  <si>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</si>
  <si>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</si>
  <si>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</si>
  <si>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</si>
  <si>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</si>
  <si>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</si>
  <si>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</si>
  <si>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</si>
  <si>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</si>
  <si>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</si>
  <si>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</si>
  <si>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</si>
  <si>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</si>
  <si>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</si>
  <si>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</si>
  <si>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</si>
  <si>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</si>
  <si>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</si>
  <si>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</si>
  <si>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</si>
  <si>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</si>
  <si>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</si>
  <si>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</si>
  <si>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</si>
  <si>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</si>
  <si>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</si>
  <si>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</si>
  <si>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</si>
  <si>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</si>
  <si>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</si>
  <si>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</si>
  <si>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</si>
  <si>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</si>
  <si>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</si>
  <si>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</si>
  <si>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</si>
  <si>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</si>
  <si>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</si>
  <si>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</si>
  <si>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</si>
  <si>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</si>
  <si>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</si>
  <si>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</si>
  <si>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</si>
  <si>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</si>
  <si>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</si>
  <si>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</si>
  <si>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</si>
  <si>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</si>
  <si>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</si>
  <si>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</si>
  <si>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</si>
  <si>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</si>
  <si>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</si>
  <si>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</si>
  <si>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</si>
  <si>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</si>
  <si>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</si>
  <si>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</si>
  <si>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</si>
  <si>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</si>
  <si>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</si>
  <si>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</si>
  <si>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</si>
  <si>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</si>
  <si>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</si>
  <si>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</si>
  <si>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</si>
  <si>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</si>
  <si>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</si>
  <si>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</si>
  <si>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</si>
  <si>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</si>
  <si>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</si>
  <si>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</si>
  <si>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</si>
  <si>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</si>
  <si>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</si>
  <si>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</si>
  <si>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</si>
  <si>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</si>
  <si>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</si>
  <si>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</si>
  <si>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</si>
  <si>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</si>
  <si>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</si>
  <si>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</si>
  <si>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</si>
  <si>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</si>
  <si>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</si>
  <si>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</si>
  <si>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</si>
  <si>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</si>
  <si>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</si>
  <si>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</si>
  <si>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</si>
  <si>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</si>
  <si>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</si>
  <si>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</si>
  <si>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</si>
  <si>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</si>
  <si>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</si>
  <si>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</si>
  <si>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</si>
  <si>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</si>
  <si>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</si>
  <si>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</si>
  <si>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</si>
  <si>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</si>
  <si>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</si>
  <si>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</si>
  <si>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</si>
  <si>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</si>
  <si>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</si>
  <si>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</si>
  <si>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</si>
  <si>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</si>
  <si>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</si>
  <si>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</si>
  <si>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</si>
  <si>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</si>
  <si>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</si>
  <si>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</si>
  <si>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</si>
  <si>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</si>
  <si>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</si>
  <si>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</si>
  <si>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</si>
  <si>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</si>
  <si>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</si>
  <si>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</si>
  <si>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</si>
  <si>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</si>
  <si>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</si>
  <si>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</si>
  <si>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</si>
  <si>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</si>
  <si>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</si>
  <si>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</si>
  <si>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</si>
  <si>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</si>
  <si>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</si>
  <si>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</si>
  <si>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</si>
  <si>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</si>
  <si>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</si>
  <si>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</si>
  <si>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</si>
  <si>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</si>
  <si>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</si>
  <si>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</si>
  <si>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</si>
  <si>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</si>
  <si>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</si>
  <si>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</si>
  <si>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</si>
  <si>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</si>
  <si>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</si>
  <si>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</si>
  <si>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</si>
  <si>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</si>
  <si>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</si>
  <si>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</si>
  <si>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</si>
  <si>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</si>
  <si>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</si>
  <si>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</si>
  <si>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</si>
  <si>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</si>
  <si>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</si>
  <si>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</si>
  <si>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</si>
  <si>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</si>
  <si>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</si>
  <si>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</si>
  <si>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</si>
  <si>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</si>
  <si>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</si>
  <si>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</si>
  <si>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</si>
  <si>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</si>
  <si>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</si>
  <si>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</si>
  <si>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</si>
  <si>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</si>
  <si>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</si>
  <si>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</si>
  <si>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</si>
  <si>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</si>
  <si>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</si>
  <si>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</si>
  <si>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</si>
  <si>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</si>
  <si>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</si>
  <si>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</si>
  <si>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</si>
  <si>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</si>
  <si>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</si>
  <si>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</si>
  <si>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</si>
  <si>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</si>
  <si>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</si>
  <si>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</si>
  <si>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</si>
  <si>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</si>
  <si>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</si>
  <si>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</si>
  <si>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</si>
  <si>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</si>
  <si>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</si>
  <si>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</si>
  <si>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</si>
  <si>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</si>
  <si>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</si>
  <si>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</si>
  <si>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</si>
  <si>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</si>
  <si>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</si>
  <si>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</si>
  <si>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</si>
  <si>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</si>
  <si>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</si>
  <si>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</si>
  <si>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</si>
  <si>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</si>
  <si>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</si>
  <si>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</si>
  <si>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</si>
  <si>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</si>
  <si>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</si>
  <si>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</si>
  <si>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</si>
  <si>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</si>
  <si>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</si>
  <si>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</si>
  <si>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</si>
  <si>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</si>
  <si>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</si>
  <si>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</si>
  <si>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</si>
  <si>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</si>
  <si>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</si>
  <si>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</si>
  <si>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</si>
  <si>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</si>
  <si>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</si>
  <si>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</si>
  <si>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</si>
  <si>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</si>
  <si>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</si>
  <si>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</si>
  <si>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</si>
  <si>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</si>
  <si>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</si>
  <si>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</si>
  <si>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</si>
  <si>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</si>
  <si>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</si>
  <si>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</si>
  <si>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</si>
  <si>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</si>
  <si>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</si>
  <si>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</si>
  <si>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</si>
  <si>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</si>
  <si>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</si>
  <si>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</si>
  <si>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</si>
  <si>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</si>
  <si>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</si>
  <si>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</si>
  <si>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</si>
  <si>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</si>
  <si>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</si>
  <si>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</si>
  <si>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</si>
  <si>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</si>
  <si>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</si>
  <si>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</si>
  <si>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</si>
  <si>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</si>
  <si>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</si>
  <si>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</si>
  <si>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</si>
  <si>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</si>
  <si>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</si>
  <si>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</si>
  <si>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</si>
  <si>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</si>
  <si>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</si>
  <si>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</si>
  <si>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</si>
  <si>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</si>
  <si>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</si>
  <si>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</si>
  <si>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</si>
  <si>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</si>
  <si>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</si>
  <si>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</si>
  <si>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</si>
  <si>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</si>
  <si>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</si>
  <si>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</si>
  <si>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</si>
  <si>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</si>
  <si>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</si>
  <si>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</si>
  <si>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</si>
  <si>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</si>
  <si>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</si>
  <si>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</si>
  <si>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</si>
  <si>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</si>
  <si>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</si>
  <si>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</si>
  <si>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</si>
  <si>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</si>
  <si>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</si>
  <si>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</si>
  <si>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</si>
  <si>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</si>
  <si>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</si>
  <si>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</si>
  <si>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</si>
  <si>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</si>
  <si>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</si>
  <si>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</si>
  <si>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</si>
  <si>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</si>
  <si>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</si>
  <si>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</si>
  <si>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</si>
  <si>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</si>
  <si>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</si>
  <si>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</si>
  <si>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</si>
  <si>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</si>
  <si>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</si>
  <si>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</si>
  <si>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</si>
  <si>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</si>
  <si>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</si>
  <si>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</si>
  <si>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</si>
  <si>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</si>
  <si>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</si>
  <si>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</si>
  <si>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</si>
  <si>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</si>
  <si>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</si>
  <si>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</si>
  <si>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</si>
  <si>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</si>
  <si>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</si>
  <si>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</si>
  <si>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</si>
  <si>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</si>
  <si>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</si>
  <si>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</si>
  <si>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</si>
  <si>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</si>
  <si>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</si>
  <si>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</si>
  <si>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</si>
  <si>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</si>
  <si>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</si>
  <si>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</si>
  <si>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</si>
  <si>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</si>
  <si>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</si>
  <si>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</si>
  <si>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</si>
  <si>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</si>
  <si>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</si>
  <si>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</si>
  <si>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</si>
  <si>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</si>
  <si>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</si>
  <si>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</si>
  <si>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</si>
  <si>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</si>
  <si>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</si>
  <si>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</si>
  <si>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</si>
  <si>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</si>
  <si>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</si>
  <si>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</si>
  <si>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</si>
  <si>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</si>
  <si>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</si>
  <si>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</si>
  <si>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</si>
  <si>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</si>
  <si>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</si>
  <si>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</si>
  <si>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</si>
  <si>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</si>
  <si>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</si>
  <si>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</si>
  <si>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</si>
  <si>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</si>
  <si>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</si>
  <si>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</si>
  <si>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</si>
  <si>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</si>
  <si>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</si>
  <si>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</si>
  <si>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</si>
  <si>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</si>
  <si>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</si>
  <si>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</si>
  <si>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</si>
  <si>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</si>
  <si>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</si>
  <si>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</si>
  <si>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</si>
  <si>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</si>
  <si>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</si>
  <si>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</si>
  <si>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</si>
  <si>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</si>
  <si>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</si>
  <si>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</si>
  <si>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</si>
  <si>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</si>
  <si>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</si>
  <si>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</si>
  <si>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</si>
  <si>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</si>
  <si>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</si>
  <si>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</si>
  <si>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</si>
  <si>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</si>
  <si>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</si>
  <si>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</si>
  <si>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</si>
  <si>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</si>
  <si>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</si>
  <si>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</si>
  <si>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</si>
  <si>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</si>
  <si>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</si>
  <si>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</si>
  <si>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</si>
  <si>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</si>
  <si>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</si>
  <si>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</si>
  <si>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</si>
  <si>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</si>
  <si>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</si>
  <si>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</si>
  <si>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</si>
  <si>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</si>
  <si>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</si>
  <si>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</si>
  <si>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</si>
  <si>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</si>
  <si>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</si>
  <si>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</si>
  <si>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</si>
  <si>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</si>
  <si>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</si>
  <si>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</si>
  <si>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</si>
  <si>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</si>
  <si>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</si>
  <si>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</si>
  <si>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</si>
  <si>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</si>
  <si>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</si>
  <si>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</si>
  <si>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</si>
  <si>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</si>
  <si>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</si>
  <si>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</si>
  <si>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</si>
  <si>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</si>
  <si>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</si>
  <si>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</si>
  <si>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</si>
  <si>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</si>
  <si>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</si>
  <si>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</si>
  <si>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</si>
  <si>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</si>
  <si>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</si>
  <si>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</si>
  <si>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</si>
  <si>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</si>
  <si>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</si>
  <si>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</si>
  <si>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</si>
  <si>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</si>
  <si>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</si>
  <si>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</si>
  <si>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</si>
  <si>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</si>
  <si>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</si>
  <si>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</si>
  <si>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</si>
  <si>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</si>
  <si>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</si>
  <si>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</si>
  <si>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</si>
  <si>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</si>
  <si>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</si>
  <si>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</si>
  <si>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</si>
  <si>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</si>
  <si>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</si>
  <si>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</si>
  <si>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</si>
  <si>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</si>
  <si>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</si>
  <si>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</si>
  <si>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</si>
  <si>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</si>
  <si>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</si>
  <si>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</si>
  <si>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</si>
  <si>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</si>
  <si>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</si>
  <si>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</si>
  <si>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</si>
  <si>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</si>
  <si>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</si>
  <si>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</si>
  <si>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</si>
  <si>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</si>
  <si>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</si>
  <si>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</si>
  <si>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</si>
  <si>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</si>
  <si>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</si>
  <si>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</si>
  <si>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</si>
  <si>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</si>
  <si>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</si>
  <si>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</si>
  <si>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</si>
  <si>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</si>
  <si>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</si>
  <si>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</si>
  <si>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</si>
  <si>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</si>
  <si>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</si>
  <si>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</si>
  <si>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</si>
  <si>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</si>
  <si>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</si>
  <si>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</si>
  <si>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</si>
  <si>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</si>
  <si>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</si>
  <si>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</si>
  <si>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</si>
  <si>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</si>
  <si>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</si>
  <si>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</si>
  <si>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</si>
  <si>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</si>
  <si>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</si>
  <si>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</si>
  <si>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</si>
  <si>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</si>
  <si>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</si>
  <si>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</si>
  <si>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</si>
  <si>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</si>
  <si>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</si>
  <si>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</si>
  <si>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</si>
  <si>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</si>
  <si>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</si>
  <si>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</si>
  <si>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</si>
  <si>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</si>
  <si>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</si>
  <si>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</si>
  <si>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</si>
  <si>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</si>
  <si>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</si>
  <si>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</si>
  <si>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</si>
  <si>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</si>
  <si>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</si>
  <si>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</si>
  <si>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</si>
  <si>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</si>
  <si>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</si>
  <si>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</si>
  <si>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</si>
  <si>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</si>
  <si>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</si>
  <si>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</si>
  <si>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</si>
  <si>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</si>
  <si>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</si>
  <si>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</si>
  <si>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</si>
  <si>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</si>
  <si>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</si>
  <si>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</si>
  <si>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</si>
  <si>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</si>
  <si>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</si>
  <si>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</si>
  <si>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</si>
  <si>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</si>
  <si>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</si>
  <si>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</si>
  <si>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</si>
  <si>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</si>
  <si>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</si>
  <si>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</si>
  <si>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</si>
  <si>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</si>
  <si>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</si>
  <si>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</si>
  <si>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</si>
  <si>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</si>
  <si>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</si>
  <si>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</si>
  <si>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</si>
  <si>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</si>
  <si>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</si>
  <si>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</si>
  <si>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</si>
  <si>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</si>
  <si>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</si>
  <si>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</si>
  <si>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</si>
  <si>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</si>
  <si>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</si>
  <si>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</si>
  <si>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</si>
  <si>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</si>
  <si>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</si>
  <si>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</si>
  <si>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</si>
  <si>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</si>
  <si>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</si>
  <si>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</si>
  <si>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</si>
  <si>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</si>
  <si>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</si>
  <si>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</si>
  <si>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</si>
  <si>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</si>
  <si>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</si>
  <si>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</si>
  <si>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</si>
  <si>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</si>
  <si>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</si>
  <si>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</si>
  <si>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</si>
  <si>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</si>
  <si>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</si>
  <si>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</si>
  <si>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</si>
  <si>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</si>
  <si>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</si>
  <si>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</si>
  <si>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</si>
  <si>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</si>
  <si>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</si>
  <si>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</si>
  <si>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</si>
  <si>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</si>
  <si>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</si>
  <si>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</si>
  <si>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</si>
  <si>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</si>
  <si>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</si>
  <si>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</si>
  <si>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</si>
  <si>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</si>
  <si>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</si>
  <si>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</si>
  <si>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</si>
  <si>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</si>
  <si>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</si>
  <si>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</si>
  <si>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</si>
  <si>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</si>
  <si>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</si>
  <si>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</si>
  <si>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</si>
  <si>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</si>
  <si>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</si>
  <si>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</si>
  <si>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</si>
  <si>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</si>
  <si>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</si>
  <si>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</si>
  <si>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</si>
  <si>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</si>
  <si>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</si>
  <si>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</si>
  <si>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</si>
  <si>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</si>
  <si>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</si>
  <si>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</si>
  <si>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</si>
  <si>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</si>
  <si>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</si>
  <si>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</si>
  <si>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</si>
  <si>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</si>
  <si>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</si>
  <si>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</si>
  <si>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</si>
  <si>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</si>
  <si>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</si>
  <si>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</si>
  <si>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</si>
  <si>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</si>
  <si>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</si>
  <si>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</si>
  <si>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</si>
  <si>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</si>
  <si>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</si>
  <si>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</si>
  <si>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</si>
  <si>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</si>
  <si>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</si>
  <si>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</si>
  <si>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</si>
  <si>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</si>
  <si>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</si>
  <si>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</si>
  <si>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</si>
  <si>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</si>
  <si>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</si>
  <si>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</si>
  <si>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</si>
  <si>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</si>
  <si>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</si>
  <si>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</si>
  <si>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</si>
  <si>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</si>
  <si>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</si>
  <si>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</si>
  <si>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</si>
  <si>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</si>
  <si>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</si>
  <si>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</si>
  <si>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</si>
  <si>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</si>
  <si>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</si>
  <si>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</si>
  <si>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</si>
  <si>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</si>
  <si>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</si>
  <si>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</si>
  <si>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</si>
  <si>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</si>
  <si>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</si>
  <si>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</si>
  <si>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</si>
  <si>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</si>
  <si>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</si>
  <si>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</si>
  <si>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</si>
  <si>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</si>
  <si>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</si>
  <si>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</si>
  <si>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</si>
  <si>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</si>
  <si>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</si>
  <si>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</si>
  <si>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</si>
  <si>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</si>
  <si>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</si>
  <si>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</si>
  <si>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</si>
  <si>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</si>
  <si>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</si>
  <si>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</si>
  <si>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</si>
  <si>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</si>
  <si>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</si>
  <si>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</si>
  <si>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</si>
  <si>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</si>
  <si>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</si>
  <si>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</si>
  <si>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</si>
  <si>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</si>
  <si>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</si>
  <si>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</si>
  <si>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</si>
  <si>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</si>
  <si>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</si>
  <si>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</si>
  <si>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</si>
  <si>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</si>
  <si>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</si>
  <si>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</si>
  <si>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</si>
  <si>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</si>
  <si>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</si>
  <si>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</si>
  <si>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</si>
  <si>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</si>
  <si>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</si>
  <si>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</si>
  <si>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</si>
  <si>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</si>
  <si>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</si>
  <si>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</si>
  <si>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</si>
  <si>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</si>
  <si>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</si>
  <si>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</si>
  <si>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</si>
  <si>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</si>
  <si>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</si>
  <si>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</si>
  <si>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</si>
  <si>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</si>
  <si>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</si>
  <si>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</si>
  <si>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</si>
  <si>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</si>
  <si>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</si>
  <si>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</si>
  <si>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</si>
  <si>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</si>
  <si>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</si>
  <si>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</si>
  <si>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</si>
  <si>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</si>
  <si>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</si>
  <si>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</si>
  <si>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</si>
  <si>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</si>
  <si>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</si>
  <si>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</si>
  <si>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</si>
  <si>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</si>
  <si>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</si>
  <si>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</si>
  <si>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</si>
  <si>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</si>
  <si>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</si>
  <si>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</si>
  <si>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</si>
  <si>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</si>
  <si>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</si>
  <si>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</si>
  <si>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</si>
  <si>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</si>
  <si>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</si>
  <si>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</si>
  <si>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</si>
  <si>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</si>
  <si>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</si>
  <si>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</si>
  <si>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</si>
  <si>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</si>
  <si>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</si>
  <si>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</si>
  <si>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</si>
  <si>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</si>
  <si>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</si>
  <si>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</si>
  <si>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</si>
  <si>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</si>
  <si>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</si>
  <si>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</si>
  <si>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</si>
  <si>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</si>
  <si>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</si>
  <si>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</si>
  <si>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</si>
  <si>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</si>
  <si>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</si>
  <si>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</si>
  <si>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</si>
  <si>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</si>
  <si>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BRATOLJUBA KLAIĆA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</si>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</sst>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1586600.5</v>
      </c>
      <c r="D2" s="7">
        <f>'PR-RAS'!E6</f>
        <v>1673808.1500000001</v>
      </c>
      <c r="E2" s="7">
        <v>0</v>
      </c>
      <c r="F2" s="7">
        <v>0</v>
      </c>
      <c r="G2" s="8">
        <f t="shared" ref="G2:G274" si="0">(B2/1000)*(C2*1+D2*2)</f>
        <v>4934.2168000000011</v>
      </c>
      <c r="H2" s="8">
        <f t="shared" ref="H2:H274" si="1">ABS(C2-ROUND(C2,0))+ABS(D2-ROUND(D2,0))</f>
        <v>0.65000000013969839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1497901.24</v>
      </c>
      <c r="D45" s="2">
        <f>'PR-RAS'!E49</f>
        <v>1589790.22</v>
      </c>
      <c r="E45" s="2">
        <v>0</v>
      </c>
      <c r="F45" s="2">
        <v>0</v>
      </c>
      <c r="G45" s="3">
        <f t="shared" si="0"/>
        <v>205809.19391999996</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1497901.24</v>
      </c>
      <c r="D64" s="2">
        <f>'PR-RAS'!E68</f>
        <v>1589790.22</v>
      </c>
      <c r="E64" s="2">
        <v>0</v>
      </c>
      <c r="F64" s="2">
        <v>0</v>
      </c>
      <c r="G64" s="3">
        <f t="shared" si="0"/>
        <v>294681.34583999997</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1497901.24</v>
      </c>
      <c r="D65" s="2">
        <f>'PR-RAS'!E69</f>
        <v>1589790.22</v>
      </c>
      <c r="E65" s="2">
        <v>0</v>
      </c>
      <c r="F65" s="2">
        <v>0</v>
      </c>
      <c r="G65" s="3">
        <f t="shared" si="0"/>
        <v>299358.82751999999</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2553.41</v>
      </c>
      <c r="D102" s="2">
        <f>'PR-RAS'!E106</f>
        <v>4738.8500000000004</v>
      </c>
      <c r="E102" s="2">
        <v>0</v>
      </c>
      <c r="F102" s="2">
        <v>0</v>
      </c>
      <c r="G102" s="3">
        <f t="shared" si="0"/>
        <v>1215.1421100000002</v>
      </c>
      <c r="H102" s="3">
        <f t="shared" si="1"/>
        <v>0.55999999999949068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2553.41</v>
      </c>
      <c r="D108" s="2">
        <f>'PR-RAS'!E112</f>
        <v>4738.8500000000004</v>
      </c>
      <c r="E108" s="2">
        <v>0</v>
      </c>
      <c r="F108" s="2">
        <v>0</v>
      </c>
      <c r="G108" s="3">
        <f t="shared" si="0"/>
        <v>1287.3287700000001</v>
      </c>
      <c r="H108" s="3">
        <f t="shared" si="1"/>
        <v>0.55999999999949068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2553.41</v>
      </c>
      <c r="D113" s="2">
        <f>'PR-RAS'!E117</f>
        <v>4738.8500000000004</v>
      </c>
      <c r="E113" s="2">
        <v>0</v>
      </c>
      <c r="F113" s="2">
        <v>0</v>
      </c>
      <c r="G113" s="3">
        <f t="shared" si="0"/>
        <v>1347.48432</v>
      </c>
      <c r="H113" s="3">
        <f t="shared" si="1"/>
        <v>0.55999999999949068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193</v>
      </c>
      <c r="D121" s="2">
        <f>'PR-RAS'!E125</f>
        <v>1024.99</v>
      </c>
      <c r="E121" s="2">
        <v>0</v>
      </c>
      <c r="F121" s="2">
        <v>0</v>
      </c>
      <c r="G121" s="3">
        <f t="shared" si="0"/>
        <v>269.1576</v>
      </c>
      <c r="H121" s="3">
        <f t="shared" si="1"/>
        <v>9.9999999999909051E-3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193</v>
      </c>
      <c r="D122" s="2">
        <f>'PR-RAS'!E126</f>
        <v>470.5</v>
      </c>
      <c r="E122" s="2">
        <v>0</v>
      </c>
      <c r="F122" s="2">
        <v>0</v>
      </c>
      <c r="G122" s="3">
        <f t="shared" si="0"/>
        <v>137.214</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193</v>
      </c>
      <c r="D124" s="2">
        <f>'PR-RAS'!E128</f>
        <v>470.5</v>
      </c>
      <c r="E124" s="2">
        <v>0</v>
      </c>
      <c r="F124" s="2">
        <v>0</v>
      </c>
      <c r="G124" s="3">
        <f t="shared" si="0"/>
        <v>139.482</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85952.85</v>
      </c>
      <c r="D130" s="2">
        <f>'PR-RAS'!E134</f>
        <v>78254.09</v>
      </c>
      <c r="E130" s="2">
        <v>0</v>
      </c>
      <c r="F130" s="2">
        <v>0</v>
      </c>
      <c r="G130" s="3">
        <f t="shared" si="0"/>
        <v>31277.472870000001</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85952.85</v>
      </c>
      <c r="D131" s="2">
        <f>'PR-RAS'!E135</f>
        <v>78254.09</v>
      </c>
      <c r="E131" s="2">
        <v>0</v>
      </c>
      <c r="F131" s="2">
        <v>0</v>
      </c>
      <c r="G131" s="3">
        <f t="shared" si="0"/>
        <v>31519.9339</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84502.88</v>
      </c>
      <c r="D132" s="2">
        <f>'PR-RAS'!E136</f>
        <v>76513.440000000002</v>
      </c>
      <c r="E132" s="2">
        <v>0</v>
      </c>
      <c r="F132" s="2">
        <v>0</v>
      </c>
      <c r="G132" s="3">
        <f t="shared" si="0"/>
        <v>31116.398560000001</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1449.97</v>
      </c>
      <c r="D133" s="2">
        <f>'PR-RAS'!E137</f>
        <v>1740.65</v>
      </c>
      <c r="E133" s="2">
        <v>0</v>
      </c>
      <c r="F133" s="2">
        <v>0</v>
      </c>
      <c r="G133" s="3">
        <f t="shared" si="0"/>
        <v>650.92764000000011</v>
      </c>
      <c r="H133" s="3">
        <f t="shared" si="1"/>
        <v>0.37999999999988177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1558684.89</v>
      </c>
      <c r="D148" s="2">
        <f>'PR-RAS'!E152</f>
        <v>1649090.5599999998</v>
      </c>
      <c r="E148" s="2">
        <v>0</v>
      </c>
      <c r="F148" s="2">
        <v>0</v>
      </c>
      <c r="G148" s="3">
        <f t="shared" si="0"/>
        <v>713959.30346999993</v>
      </c>
      <c r="H148" s="3">
        <f t="shared" si="1"/>
        <v>0.55000000027939677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1369883.42</v>
      </c>
      <c r="D149" s="2">
        <f>'PR-RAS'!E153</f>
        <v>1457998.7599999998</v>
      </c>
      <c r="E149" s="2">
        <v>0</v>
      </c>
      <c r="F149" s="2">
        <v>0</v>
      </c>
      <c r="G149" s="3">
        <f t="shared" si="0"/>
        <v>634310.37911999994</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1127780.46</v>
      </c>
      <c r="D150" s="2">
        <f>'PR-RAS'!E154</f>
        <v>1208021.8999999999</v>
      </c>
      <c r="E150" s="2">
        <v>0</v>
      </c>
      <c r="F150" s="2">
        <v>0</v>
      </c>
      <c r="G150" s="3">
        <f t="shared" si="0"/>
        <v>528029.81473999994</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1085046.45</v>
      </c>
      <c r="D151" s="2">
        <f>'PR-RAS'!E155</f>
        <v>1154593.28</v>
      </c>
      <c r="E151" s="2">
        <v>0</v>
      </c>
      <c r="F151" s="2">
        <v>0</v>
      </c>
      <c r="G151" s="3">
        <f t="shared" si="0"/>
        <v>509134.95149999997</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16465.169999999998</v>
      </c>
      <c r="D153" s="2">
        <f>'PR-RAS'!E157</f>
        <v>21587.19</v>
      </c>
      <c r="E153" s="2">
        <v>0</v>
      </c>
      <c r="F153" s="2">
        <v>0</v>
      </c>
      <c r="G153" s="3">
        <f t="shared" si="0"/>
        <v>9065.2115999999987</v>
      </c>
      <c r="H153" s="3">
        <f t="shared" si="1"/>
        <v>0.3599999999969441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26268.84</v>
      </c>
      <c r="D154" s="2">
        <f>'PR-RAS'!E158</f>
        <v>31841.43</v>
      </c>
      <c r="E154" s="2">
        <v>0</v>
      </c>
      <c r="F154" s="2">
        <v>0</v>
      </c>
      <c r="G154" s="3">
        <f t="shared" si="0"/>
        <v>13762.6101</v>
      </c>
      <c r="H154" s="3">
        <f t="shared" si="1"/>
        <v>0.59000000000014552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56014.97</v>
      </c>
      <c r="D155" s="2">
        <f>'PR-RAS'!E159</f>
        <v>52694.68</v>
      </c>
      <c r="E155" s="2">
        <v>0</v>
      </c>
      <c r="F155" s="2">
        <v>0</v>
      </c>
      <c r="G155" s="3">
        <f t="shared" si="0"/>
        <v>24856.266820000001</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186087.99</v>
      </c>
      <c r="D156" s="2">
        <f>'PR-RAS'!E160</f>
        <v>197282.18</v>
      </c>
      <c r="E156" s="2">
        <v>0</v>
      </c>
      <c r="F156" s="2">
        <v>0</v>
      </c>
      <c r="G156" s="3">
        <f t="shared" si="0"/>
        <v>90001.114249999999</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186087.99</v>
      </c>
      <c r="D158" s="2">
        <f>'PR-RAS'!E162</f>
        <v>197282.18</v>
      </c>
      <c r="E158" s="2">
        <v>0</v>
      </c>
      <c r="F158" s="2">
        <v>0</v>
      </c>
      <c r="G158" s="3">
        <f t="shared" si="0"/>
        <v>91162.418949999992</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172444.74999999997</v>
      </c>
      <c r="D160" s="2">
        <f>'PR-RAS'!E164</f>
        <v>174217.99000000002</v>
      </c>
      <c r="E160" s="2">
        <v>0</v>
      </c>
      <c r="F160" s="2">
        <v>0</v>
      </c>
      <c r="G160" s="3">
        <f t="shared" si="0"/>
        <v>82820.036070000002</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31068.199999999997</v>
      </c>
      <c r="D161" s="2">
        <f>'PR-RAS'!E165</f>
        <v>40518.550000000003</v>
      </c>
      <c r="E161" s="2">
        <v>0</v>
      </c>
      <c r="F161" s="2">
        <v>0</v>
      </c>
      <c r="G161" s="3">
        <f t="shared" si="0"/>
        <v>17936.848000000002</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1560.92</v>
      </c>
      <c r="D162" s="2">
        <f>'PR-RAS'!E166</f>
        <v>1799.3</v>
      </c>
      <c r="E162" s="2">
        <v>0</v>
      </c>
      <c r="F162" s="2">
        <v>0</v>
      </c>
      <c r="G162" s="3">
        <f t="shared" si="0"/>
        <v>830.68272000000013</v>
      </c>
      <c r="H162" s="3">
        <f t="shared" si="1"/>
        <v>0.37999999999988177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28576.68</v>
      </c>
      <c r="D163" s="2">
        <f>'PR-RAS'!E167</f>
        <v>36385.5</v>
      </c>
      <c r="E163" s="2">
        <v>0</v>
      </c>
      <c r="F163" s="2">
        <v>0</v>
      </c>
      <c r="G163" s="3">
        <f t="shared" si="0"/>
        <v>16418.32416</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245</v>
      </c>
      <c r="D164" s="2">
        <f>'PR-RAS'!E168</f>
        <v>681.25</v>
      </c>
      <c r="E164" s="2">
        <v>0</v>
      </c>
      <c r="F164" s="2">
        <v>0</v>
      </c>
      <c r="G164" s="3">
        <f t="shared" si="0"/>
        <v>262.02250000000004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685.6</v>
      </c>
      <c r="D165" s="2">
        <f>'PR-RAS'!E169</f>
        <v>1652.5</v>
      </c>
      <c r="E165" s="2">
        <v>0</v>
      </c>
      <c r="F165" s="2">
        <v>0</v>
      </c>
      <c r="G165" s="3">
        <f t="shared" si="0"/>
        <v>654.45839999999998</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101782.84</v>
      </c>
      <c r="D166" s="2">
        <f>'PR-RAS'!E170</f>
        <v>101734.37000000001</v>
      </c>
      <c r="E166" s="2">
        <v>0</v>
      </c>
      <c r="F166" s="2">
        <v>0</v>
      </c>
      <c r="G166" s="3">
        <f t="shared" si="0"/>
        <v>50366.510700000006</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8644.85</v>
      </c>
      <c r="D167" s="2">
        <f>'PR-RAS'!E171</f>
        <v>7669.65</v>
      </c>
      <c r="E167" s="2">
        <v>0</v>
      </c>
      <c r="F167" s="2">
        <v>0</v>
      </c>
      <c r="G167" s="3">
        <f t="shared" si="0"/>
        <v>3981.3689000000004</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59089.14</v>
      </c>
      <c r="D168" s="2">
        <f>'PR-RAS'!E172</f>
        <v>59596.959999999999</v>
      </c>
      <c r="E168" s="2">
        <v>0</v>
      </c>
      <c r="F168" s="2">
        <v>0</v>
      </c>
      <c r="G168" s="3">
        <f t="shared" si="0"/>
        <v>29773.27102</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26026.12</v>
      </c>
      <c r="D169" s="2">
        <f>'PR-RAS'!E173</f>
        <v>27226.560000000001</v>
      </c>
      <c r="E169" s="2">
        <v>0</v>
      </c>
      <c r="F169" s="2">
        <v>0</v>
      </c>
      <c r="G169" s="3">
        <f t="shared" si="0"/>
        <v>13520.512320000002</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6899.58</v>
      </c>
      <c r="D170" s="2">
        <f>'PR-RAS'!E174</f>
        <v>5434.99</v>
      </c>
      <c r="E170" s="2">
        <v>0</v>
      </c>
      <c r="F170" s="2">
        <v>0</v>
      </c>
      <c r="G170" s="3">
        <f t="shared" si="0"/>
        <v>3003.0556399999996</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468.65</v>
      </c>
      <c r="D171" s="2">
        <f>'PR-RAS'!E175</f>
        <v>1059.44</v>
      </c>
      <c r="E171" s="2">
        <v>0</v>
      </c>
      <c r="F171" s="2">
        <v>0</v>
      </c>
      <c r="G171" s="3">
        <f t="shared" si="0"/>
        <v>439.88010000000008</v>
      </c>
      <c r="H171" s="3">
        <f t="shared" si="1"/>
        <v>0.79000000000007731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654.5</v>
      </c>
      <c r="D173" s="2">
        <f>'PR-RAS'!E177</f>
        <v>746.77</v>
      </c>
      <c r="E173" s="2">
        <v>0</v>
      </c>
      <c r="F173" s="2">
        <v>0</v>
      </c>
      <c r="G173" s="3">
        <f t="shared" si="0"/>
        <v>369.46287999999998</v>
      </c>
      <c r="H173" s="3">
        <f t="shared" si="1"/>
        <v>0.73000000000001819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32105.370000000003</v>
      </c>
      <c r="D174" s="2">
        <f>'PR-RAS'!E178</f>
        <v>25000.43</v>
      </c>
      <c r="E174" s="2">
        <v>0</v>
      </c>
      <c r="F174" s="2">
        <v>0</v>
      </c>
      <c r="G174" s="3">
        <f t="shared" si="0"/>
        <v>14204.37779</v>
      </c>
      <c r="H174" s="3">
        <f t="shared" si="1"/>
        <v>0.80000000000291038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2374.84</v>
      </c>
      <c r="D175" s="2">
        <f>'PR-RAS'!E179</f>
        <v>2120</v>
      </c>
      <c r="E175" s="2">
        <v>0</v>
      </c>
      <c r="F175" s="2">
        <v>0</v>
      </c>
      <c r="G175" s="3">
        <f t="shared" si="0"/>
        <v>1150.98216</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18372.93</v>
      </c>
      <c r="D176" s="2">
        <f>'PR-RAS'!E180</f>
        <v>9171.25</v>
      </c>
      <c r="E176" s="2">
        <v>0</v>
      </c>
      <c r="F176" s="2">
        <v>0</v>
      </c>
      <c r="G176" s="3">
        <f t="shared" si="0"/>
        <v>6425.2002499999999</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5029.8100000000004</v>
      </c>
      <c r="D178" s="2">
        <f>'PR-RAS'!E182</f>
        <v>5246.65</v>
      </c>
      <c r="E178" s="2">
        <v>0</v>
      </c>
      <c r="F178" s="2">
        <v>0</v>
      </c>
      <c r="G178" s="3">
        <f t="shared" si="0"/>
        <v>2747.5904700000001</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3413.84</v>
      </c>
      <c r="D180" s="2">
        <f>'PR-RAS'!E184</f>
        <v>3776.77</v>
      </c>
      <c r="E180" s="2">
        <v>0</v>
      </c>
      <c r="F180" s="2">
        <v>0</v>
      </c>
      <c r="G180" s="3">
        <f t="shared" si="0"/>
        <v>1963.16102</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2000</v>
      </c>
      <c r="E181" s="2">
        <v>0</v>
      </c>
      <c r="F181" s="2">
        <v>0</v>
      </c>
      <c r="G181" s="3">
        <f t="shared" si="0"/>
        <v>720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733.95</v>
      </c>
      <c r="D183" s="2">
        <f>'PR-RAS'!E187</f>
        <v>585.76</v>
      </c>
      <c r="E183" s="2">
        <v>0</v>
      </c>
      <c r="F183" s="2">
        <v>0</v>
      </c>
      <c r="G183" s="3">
        <f t="shared" si="0"/>
        <v>346.79554000000002</v>
      </c>
      <c r="H183" s="3">
        <f t="shared" si="1"/>
        <v>0.28999999999996362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7488.34</v>
      </c>
      <c r="D190" s="2">
        <f>'PR-RAS'!E194</f>
        <v>6964.64</v>
      </c>
      <c r="E190" s="2">
        <v>0</v>
      </c>
      <c r="F190" s="2">
        <v>0</v>
      </c>
      <c r="G190" s="3">
        <f t="shared" si="0"/>
        <v>4047.9301800000007</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7488.34</v>
      </c>
      <c r="D197" s="2">
        <f>'PR-RAS'!E201</f>
        <v>6964.64</v>
      </c>
      <c r="E197" s="2">
        <v>0</v>
      </c>
      <c r="F197" s="2">
        <v>0</v>
      </c>
      <c r="G197" s="3">
        <f t="shared" si="0"/>
        <v>4197.8535200000006</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15793.25</v>
      </c>
      <c r="D258" s="2">
        <f>'PR-RAS'!E262</f>
        <v>16320.31</v>
      </c>
      <c r="E258" s="2">
        <v>0</v>
      </c>
      <c r="F258" s="2">
        <v>0</v>
      </c>
      <c r="G258" s="3">
        <f t="shared" si="0"/>
        <v>12447.504589999999</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15793.25</v>
      </c>
      <c r="D265" s="2">
        <f>'PR-RAS'!E269</f>
        <v>16320.31</v>
      </c>
      <c r="E265" s="2">
        <v>0</v>
      </c>
      <c r="F265" s="2">
        <v>0</v>
      </c>
      <c r="G265" s="3">
        <f t="shared" si="0"/>
        <v>12786.54168</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15793.25</v>
      </c>
      <c r="D267" s="2">
        <f>'PR-RAS'!E271</f>
        <v>16320.31</v>
      </c>
      <c r="E267" s="2">
        <v>0</v>
      </c>
      <c r="F267" s="2">
        <v>0</v>
      </c>
      <c r="G267" s="3">
        <f t="shared" si="0"/>
        <v>12883.40942</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563.47</v>
      </c>
      <c r="D269" s="2">
        <f>'PR-RAS'!E273</f>
        <v>553.5</v>
      </c>
      <c r="E269" s="2">
        <v>0</v>
      </c>
      <c r="F269" s="2">
        <v>0</v>
      </c>
      <c r="G269" s="3">
        <f t="shared" si="0"/>
        <v>447.68596000000002</v>
      </c>
      <c r="H269" s="3">
        <f t="shared" si="1"/>
        <v>0.97000000000002728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563.47</v>
      </c>
      <c r="D270" s="2">
        <f>'PR-RAS'!E274</f>
        <v>553.5</v>
      </c>
      <c r="E270" s="2">
        <v>0</v>
      </c>
      <c r="F270" s="2">
        <v>0</v>
      </c>
      <c r="G270" s="3">
        <f t="shared" si="0"/>
        <v>449.35643000000005</v>
      </c>
      <c r="H270" s="3">
        <f t="shared" si="1"/>
        <v>0.97000000000002728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563.47</v>
      </c>
      <c r="D272" s="2">
        <f>'PR-RAS'!E276</f>
        <v>553.5</v>
      </c>
      <c r="E272" s="2">
        <v>0</v>
      </c>
      <c r="F272" s="2">
        <v>0</v>
      </c>
      <c r="G272" s="3">
        <f t="shared" si="0"/>
        <v>452.69737000000003</v>
      </c>
      <c r="H272" s="3">
        <f t="shared" si="1"/>
        <v>0.97000000000002728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1558684.89</v>
      </c>
      <c r="D295" s="2">
        <f>'PR-RAS'!E299</f>
        <v>1649090.5599999998</v>
      </c>
      <c r="E295" s="2">
        <v>0</v>
      </c>
      <c r="F295" s="2">
        <v>0</v>
      </c>
      <c r="G295" s="3">
        <f t="shared" si="12"/>
        <v>1427918.6069399999</v>
      </c>
      <c r="H295" s="3">
        <f t="shared" si="13"/>
        <v>0.55000000027939677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27915.610000000102</v>
      </c>
      <c r="D296" s="2">
        <f>'PR-RAS'!E300</f>
        <v>24717.590000000317</v>
      </c>
      <c r="E296" s="2">
        <v>0</v>
      </c>
      <c r="F296" s="2">
        <v>0</v>
      </c>
      <c r="G296" s="3">
        <f t="shared" si="12"/>
        <v>22818.483050000217</v>
      </c>
      <c r="H296" s="3">
        <f t="shared" si="13"/>
        <v>0.79999999958090484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42170.12</v>
      </c>
      <c r="D300" s="2">
        <f>'PR-RAS'!E304</f>
        <v>0</v>
      </c>
      <c r="E300" s="2">
        <v>0</v>
      </c>
      <c r="F300" s="2">
        <v>0</v>
      </c>
      <c r="G300" s="3">
        <f t="shared" si="12"/>
        <v>12608.865879999999</v>
      </c>
      <c r="H300" s="3">
        <f t="shared" si="13"/>
        <v>0.12000000000261934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19313.38</v>
      </c>
      <c r="D355" s="2">
        <f>'PR-RAS'!E360</f>
        <v>17941.79</v>
      </c>
      <c r="E355" s="2">
        <v>0</v>
      </c>
      <c r="F355" s="2">
        <v>0</v>
      </c>
      <c r="G355" s="3">
        <f t="shared" si="12"/>
        <v>19539.723840000002</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19313.38</v>
      </c>
      <c r="D368" s="2">
        <f>'PR-RAS'!E373</f>
        <v>17941.79</v>
      </c>
      <c r="E368" s="2">
        <v>0</v>
      </c>
      <c r="F368" s="2">
        <v>0</v>
      </c>
      <c r="G368" s="3">
        <f t="shared" si="12"/>
        <v>20257.284320000002</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1329.97</v>
      </c>
      <c r="D374" s="2">
        <f>'PR-RAS'!E379</f>
        <v>2030.1599999999999</v>
      </c>
      <c r="E374" s="2">
        <v>0</v>
      </c>
      <c r="F374" s="2">
        <v>0</v>
      </c>
      <c r="G374" s="3">
        <f t="shared" si="12"/>
        <v>2010.57817</v>
      </c>
      <c r="H374" s="3">
        <f t="shared" si="13"/>
        <v>0.1899999999998272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1039.97</v>
      </c>
      <c r="D375" s="2">
        <f>'PR-RAS'!E380</f>
        <v>0</v>
      </c>
      <c r="E375" s="2">
        <v>0</v>
      </c>
      <c r="F375" s="2">
        <v>0</v>
      </c>
      <c r="G375" s="3">
        <f t="shared" si="12"/>
        <v>388.94878</v>
      </c>
      <c r="H375" s="3">
        <f t="shared" si="13"/>
        <v>2.9999999999972715E-2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325.64999999999998</v>
      </c>
      <c r="E377" s="2">
        <v>0</v>
      </c>
      <c r="F377" s="2">
        <v>0</v>
      </c>
      <c r="G377" s="3">
        <f t="shared" si="12"/>
        <v>244.88879999999997</v>
      </c>
      <c r="H377" s="3">
        <f t="shared" si="13"/>
        <v>0.35000000000002274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290</v>
      </c>
      <c r="D381" s="2">
        <f>'PR-RAS'!E386</f>
        <v>1150.02</v>
      </c>
      <c r="E381" s="2">
        <v>0</v>
      </c>
      <c r="F381" s="2">
        <v>0</v>
      </c>
      <c r="G381" s="3">
        <f t="shared" si="12"/>
        <v>984.21519999999998</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17983.41</v>
      </c>
      <c r="D388" s="2">
        <f>'PR-RAS'!E393</f>
        <v>15911.63</v>
      </c>
      <c r="E388" s="2">
        <v>0</v>
      </c>
      <c r="F388" s="2">
        <v>0</v>
      </c>
      <c r="G388" s="3">
        <f t="shared" si="12"/>
        <v>19275.18129</v>
      </c>
      <c r="H388" s="3">
        <f t="shared" si="13"/>
        <v>0.78000000000065484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17983.41</v>
      </c>
      <c r="D389" s="2">
        <f>'PR-RAS'!E394</f>
        <v>15911.63</v>
      </c>
      <c r="E389" s="2">
        <v>0</v>
      </c>
      <c r="F389" s="2">
        <v>0</v>
      </c>
      <c r="G389" s="3">
        <f t="shared" si="12"/>
        <v>19324.987959999999</v>
      </c>
      <c r="H389" s="3">
        <f t="shared" si="13"/>
        <v>0.78000000000065484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19313.38</v>
      </c>
      <c r="D413" s="2">
        <f>'PR-RAS'!E418</f>
        <v>17941.79</v>
      </c>
      <c r="E413" s="2">
        <v>0</v>
      </c>
      <c r="F413" s="2">
        <v>0</v>
      </c>
      <c r="G413" s="3">
        <f t="shared" si="12"/>
        <v>22741.147520000002</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1586600.5</v>
      </c>
      <c r="D417" s="2">
        <f>'PR-RAS'!E422</f>
        <v>1673808.1500000001</v>
      </c>
      <c r="E417" s="2">
        <v>0</v>
      </c>
      <c r="F417" s="2">
        <v>0</v>
      </c>
      <c r="G417" s="3">
        <f t="shared" si="12"/>
        <v>2052634.1888000001</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1577998.2699999998</v>
      </c>
      <c r="D418" s="2">
        <f>'PR-RAS'!E423</f>
        <v>1667032.3499999999</v>
      </c>
      <c r="E418" s="2">
        <v>0</v>
      </c>
      <c r="F418" s="2">
        <v>0</v>
      </c>
      <c r="G418" s="3">
        <f t="shared" si="12"/>
        <v>2048330.2584899997</v>
      </c>
      <c r="H418" s="3">
        <f t="shared" si="13"/>
        <v>0.61999999964609742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8602.2300000002142</v>
      </c>
      <c r="D419" s="2">
        <f>'PR-RAS'!E424</f>
        <v>6775.8000000002794</v>
      </c>
      <c r="E419" s="2">
        <v>0</v>
      </c>
      <c r="F419" s="2">
        <v>0</v>
      </c>
      <c r="G419" s="3">
        <f t="shared" si="12"/>
        <v>9260.300940000323</v>
      </c>
      <c r="H419" s="3">
        <f t="shared" si="13"/>
        <v>0.42999999993480742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42170.12</v>
      </c>
      <c r="D423" s="2">
        <f>'PR-RAS'!E428</f>
        <v>0</v>
      </c>
      <c r="E423" s="2">
        <v>0</v>
      </c>
      <c r="F423" s="2">
        <v>0</v>
      </c>
      <c r="G423" s="3">
        <f t="shared" si="12"/>
        <v>17795.790639999999</v>
      </c>
      <c r="H423" s="3">
        <f t="shared" si="13"/>
        <v>0.12000000000261934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1586600.5</v>
      </c>
      <c r="D637" s="2">
        <f>'PR-RAS'!E643</f>
        <v>1673808.1500000001</v>
      </c>
      <c r="E637" s="2">
        <v>0</v>
      </c>
      <c r="F637" s="2">
        <v>0</v>
      </c>
      <c r="G637" s="3">
        <f t="shared" si="14"/>
        <v>3138161.8848000006</v>
      </c>
      <c r="H637" s="3">
        <f t="shared" si="15"/>
        <v>0.65000000013969839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1577998.2699999998</v>
      </c>
      <c r="D638" s="2">
        <f>'PR-RAS'!E644</f>
        <v>1667032.3499999999</v>
      </c>
      <c r="E638" s="2">
        <v>0</v>
      </c>
      <c r="F638" s="2">
        <v>0</v>
      </c>
      <c r="G638" s="3">
        <f t="shared" si="14"/>
        <v>3128984.1118899998</v>
      </c>
      <c r="H638" s="3">
        <f t="shared" si="15"/>
        <v>0.61999999964609742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8602.2300000002142</v>
      </c>
      <c r="D639" s="2">
        <f>'PR-RAS'!E645</f>
        <v>6775.8000000002794</v>
      </c>
      <c r="E639" s="2">
        <v>0</v>
      </c>
      <c r="F639" s="2">
        <v>0</v>
      </c>
      <c r="G639" s="3">
        <f t="shared" si="14"/>
        <v>14134.143540000494</v>
      </c>
      <c r="H639" s="3">
        <f t="shared" si="15"/>
        <v>0.42999999993480742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8602.2300000002142</v>
      </c>
      <c r="D643" s="2">
        <f>'PR-RAS'!E649</f>
        <v>6775.8000000002794</v>
      </c>
      <c r="E643" s="2">
        <v>0</v>
      </c>
      <c r="F643" s="2">
        <v>0</v>
      </c>
      <c r="G643" s="3">
        <f t="shared" si="14"/>
        <v>14222.758860000496</v>
      </c>
      <c r="H643" s="3">
        <f t="shared" si="15"/>
        <v>0.42999999993480742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50</v>
      </c>
      <c r="D651" s="2">
        <f>'PR-RAS'!E658</f>
        <v>54</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50</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1480657.27</v>
      </c>
      <c r="D676" s="2">
        <f>'PR-RAS'!E683</f>
        <v>1573730.81</v>
      </c>
      <c r="E676" s="2">
        <v>0</v>
      </c>
      <c r="F676" s="2">
        <v>0</v>
      </c>
      <c r="G676" s="3">
        <f t="shared" si="14"/>
        <v>3123980.2507500006</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17243.97</v>
      </c>
      <c r="D677" s="2">
        <f>'PR-RAS'!E684</f>
        <v>16059.41</v>
      </c>
      <c r="E677" s="2">
        <v>0</v>
      </c>
      <c r="F677" s="2">
        <v>0</v>
      </c>
      <c r="G677" s="3">
        <f t="shared" si="14"/>
        <v>33369.246040000005</v>
      </c>
      <c r="H677" s="3">
        <f t="shared" si="15"/>
        <v>0.43999999999869033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2553.41</v>
      </c>
      <c r="D717" s="2">
        <f>'PR-RAS'!E724</f>
        <v>4738.8500000000004</v>
      </c>
      <c r="E717" s="2">
        <v>0</v>
      </c>
      <c r="F717" s="2">
        <v>0</v>
      </c>
      <c r="G717" s="3">
        <f t="shared" si="14"/>
        <v>8614.2747600000002</v>
      </c>
      <c r="H717" s="3">
        <f t="shared" si="15"/>
        <v>0.55999999999949068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6005.26</v>
      </c>
      <c r="E726" s="2">
        <v>0</v>
      </c>
      <c r="F726" s="2">
        <v>0</v>
      </c>
      <c r="G726" s="3">
        <f t="shared" si="14"/>
        <v>9347.7150000000001</v>
      </c>
      <c r="H726" s="3">
        <f t="shared" si="15"/>
        <v>0.38000000000022283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36385.5</v>
      </c>
      <c r="E727" s="2">
        <v>0</v>
      </c>
      <c r="F727" s="2">
        <v>0</v>
      </c>
      <c r="G727" s="3">
        <f t="shared" si="14"/>
        <v>52831.745999999999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3284</v>
      </c>
      <c r="D729" s="2">
        <f>'PR-RAS'!E736</f>
        <v>3563.8</v>
      </c>
      <c r="E729" s="2">
        <v>0</v>
      </c>
      <c r="F729" s="2">
        <v>0</v>
      </c>
      <c r="G729" s="3">
        <f t="shared" si="14"/>
        <v>7579.6448</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15793.25</v>
      </c>
      <c r="D848" s="2">
        <f>'PR-RAS'!E855</f>
        <v>16320.31</v>
      </c>
      <c r="E848" s="2">
        <v>0</v>
      </c>
      <c r="F848" s="2">
        <v>0</v>
      </c>
      <c r="G848" s="3">
        <f t="shared" si="34"/>
        <v>41023.487889999997</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2116920.2200000002</v>
      </c>
      <c r="D1011" s="7">
        <f>BILANCA!E6</f>
        <v>1314175.3699999999</v>
      </c>
      <c r="E1011" s="7">
        <v>0</v>
      </c>
      <c r="F1011" s="7">
        <v>0</v>
      </c>
      <c r="G1011" s="8">
        <f t="shared" ref="G1011:G1306" si="38">B1011/1000*C1011+B1011/500*D1011</f>
        <v>4745.2709599999998</v>
      </c>
      <c r="H1011" s="8">
        <f t="shared" si="35"/>
        <v>0.59000000008381903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1299237.4100000001</v>
      </c>
      <c r="D1012" s="2">
        <f>BILANCA!E7</f>
        <v>1275201.5999999999</v>
      </c>
      <c r="E1012" s="2">
        <v>0</v>
      </c>
      <c r="F1012" s="2">
        <v>0</v>
      </c>
      <c r="G1012" s="3">
        <f t="shared" si="38"/>
        <v>7699.2812199999998</v>
      </c>
      <c r="H1012" s="3">
        <f t="shared" si="35"/>
        <v>0.81000000028871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1299237.4100000001</v>
      </c>
      <c r="D1017" s="2">
        <f>BILANCA!E12</f>
        <v>1275201.5999999999</v>
      </c>
      <c r="E1017" s="2">
        <v>0</v>
      </c>
      <c r="F1017" s="2">
        <v>0</v>
      </c>
      <c r="G1017" s="3">
        <f t="shared" si="38"/>
        <v>26947.484270000001</v>
      </c>
      <c r="H1017" s="3">
        <f t="shared" si="35"/>
        <v>0.81000000028871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1199683.9800000002</v>
      </c>
      <c r="D1018" s="2">
        <f>BILANCA!E13</f>
        <v>1158058.29</v>
      </c>
      <c r="E1018" s="2">
        <v>0</v>
      </c>
      <c r="F1018" s="2">
        <v>0</v>
      </c>
      <c r="G1018" s="3">
        <f t="shared" si="38"/>
        <v>28126.404480000005</v>
      </c>
      <c r="H1018" s="3">
        <f t="shared" si="35"/>
        <v>0.30999999982304871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1434199.09</v>
      </c>
      <c r="D1020" s="2">
        <f>BILANCA!E15</f>
        <v>1434199.09</v>
      </c>
      <c r="E1020" s="2">
        <v>0</v>
      </c>
      <c r="F1020" s="2">
        <v>0</v>
      </c>
      <c r="G1020" s="3">
        <f t="shared" si="38"/>
        <v>43025.972699999998</v>
      </c>
      <c r="H1020" s="3">
        <f t="shared" si="35"/>
        <v>0.18000000016763806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11765.31</v>
      </c>
      <c r="D1022" s="2">
        <f>BILANCA!E17</f>
        <v>13124.27</v>
      </c>
      <c r="E1022" s="2">
        <v>0</v>
      </c>
      <c r="F1022" s="2">
        <v>0</v>
      </c>
      <c r="G1022" s="3">
        <f t="shared" si="38"/>
        <v>456.1662</v>
      </c>
      <c r="H1022" s="3">
        <f t="shared" si="35"/>
        <v>0.57999999999992724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246280.42</v>
      </c>
      <c r="D1023" s="2">
        <f>BILANCA!E18</f>
        <v>289265.07</v>
      </c>
      <c r="E1023" s="2">
        <v>0</v>
      </c>
      <c r="F1023" s="2">
        <v>0</v>
      </c>
      <c r="G1023" s="3">
        <f t="shared" si="38"/>
        <v>10722.53728</v>
      </c>
      <c r="H1023" s="3">
        <f t="shared" si="35"/>
        <v>0.4900000000197906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25129.420000000006</v>
      </c>
      <c r="D1024" s="2">
        <f>BILANCA!E19</f>
        <v>26807.670000000006</v>
      </c>
      <c r="E1024" s="2">
        <v>0</v>
      </c>
      <c r="F1024" s="2">
        <v>0</v>
      </c>
      <c r="G1024" s="3">
        <f t="shared" si="38"/>
        <v>1102.4266400000001</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29042.9</v>
      </c>
      <c r="D1025" s="2">
        <f>BILANCA!E20</f>
        <v>29042.9</v>
      </c>
      <c r="E1025" s="2">
        <v>0</v>
      </c>
      <c r="F1025" s="2">
        <v>0</v>
      </c>
      <c r="G1025" s="3">
        <f t="shared" si="38"/>
        <v>1306.9304999999999</v>
      </c>
      <c r="H1025" s="3">
        <f t="shared" si="35"/>
        <v>0.19999999999708962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4526.68</v>
      </c>
      <c r="D1026" s="2">
        <f>BILANCA!E21</f>
        <v>4526.68</v>
      </c>
      <c r="E1026" s="2">
        <v>0</v>
      </c>
      <c r="F1026" s="2">
        <v>0</v>
      </c>
      <c r="G1026" s="3">
        <f t="shared" si="38"/>
        <v>217.28064000000003</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325.64999999999998</v>
      </c>
      <c r="E1027" s="2">
        <v>0</v>
      </c>
      <c r="F1027" s="2">
        <v>0</v>
      </c>
      <c r="G1027" s="3">
        <f t="shared" si="38"/>
        <v>11.072100000000001</v>
      </c>
      <c r="H1027" s="3">
        <f t="shared" si="35"/>
        <v>0.35000000000002274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7555.59</v>
      </c>
      <c r="D1029" s="2">
        <f>BILANCA!E24</f>
        <v>7555.59</v>
      </c>
      <c r="E1029" s="2">
        <v>0</v>
      </c>
      <c r="F1029" s="2">
        <v>0</v>
      </c>
      <c r="G1029" s="3">
        <f t="shared" si="38"/>
        <v>430.66863000000001</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554.49</v>
      </c>
      <c r="E1030" s="2">
        <v>0</v>
      </c>
      <c r="F1030" s="2">
        <v>0</v>
      </c>
      <c r="G1030" s="3">
        <f t="shared" si="38"/>
        <v>22.179600000000001</v>
      </c>
      <c r="H1030" s="3">
        <f t="shared" si="35"/>
        <v>0.49000000000000909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28397.27</v>
      </c>
      <c r="D1031" s="2">
        <f>BILANCA!E26</f>
        <v>29547.29</v>
      </c>
      <c r="E1031" s="2">
        <v>0</v>
      </c>
      <c r="F1031" s="2">
        <v>0</v>
      </c>
      <c r="G1031" s="3">
        <f t="shared" si="38"/>
        <v>1837.3288500000001</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44393.02</v>
      </c>
      <c r="D1033" s="2">
        <f>BILANCA!E28</f>
        <v>44744.93</v>
      </c>
      <c r="E1033" s="2">
        <v>0</v>
      </c>
      <c r="F1033" s="2">
        <v>0</v>
      </c>
      <c r="G1033" s="3">
        <f t="shared" si="38"/>
        <v>3079.3062399999999</v>
      </c>
      <c r="H1033" s="3">
        <f t="shared" si="35"/>
        <v>8.999999999650754E-2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74424.009999999995</v>
      </c>
      <c r="D1040" s="2">
        <f>BILANCA!E35</f>
        <v>90335.64</v>
      </c>
      <c r="E1040" s="2">
        <v>0</v>
      </c>
      <c r="F1040" s="2">
        <v>0</v>
      </c>
      <c r="G1040" s="3">
        <f t="shared" si="38"/>
        <v>7652.8586999999998</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146158.53</v>
      </c>
      <c r="D1041" s="2">
        <f>BILANCA!E36</f>
        <v>162070.16</v>
      </c>
      <c r="E1041" s="2">
        <v>0</v>
      </c>
      <c r="F1041" s="2">
        <v>0</v>
      </c>
      <c r="G1041" s="3">
        <f t="shared" si="38"/>
        <v>14579.264350000001</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71734.52</v>
      </c>
      <c r="D1045" s="2">
        <f>BILANCA!E40</f>
        <v>71734.52</v>
      </c>
      <c r="E1045" s="2">
        <v>0</v>
      </c>
      <c r="F1045" s="2">
        <v>0</v>
      </c>
      <c r="G1045" s="3">
        <f t="shared" si="38"/>
        <v>7532.124600000001</v>
      </c>
      <c r="H1045" s="3">
        <f t="shared" si="35"/>
        <v>0.95999999999185093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18243.64</v>
      </c>
      <c r="D1059" s="2">
        <f>BILANCA!E54</f>
        <v>19303.080000000002</v>
      </c>
      <c r="E1059" s="2">
        <v>0</v>
      </c>
      <c r="F1059" s="2">
        <v>0</v>
      </c>
      <c r="G1059" s="3">
        <f t="shared" si="38"/>
        <v>2785.6402000000003</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18243.64</v>
      </c>
      <c r="D1060" s="2">
        <f>BILANCA!E55</f>
        <v>19303.080000000002</v>
      </c>
      <c r="E1060" s="2">
        <v>0</v>
      </c>
      <c r="F1060" s="2">
        <v>0</v>
      </c>
      <c r="G1060" s="3">
        <f t="shared" si="38"/>
        <v>2842.4900000000002</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817682.80999999994</v>
      </c>
      <c r="D1074" s="2">
        <f>BILANCA!E69</f>
        <v>38973.769999999997</v>
      </c>
      <c r="E1074" s="2">
        <v>0</v>
      </c>
      <c r="F1074" s="2">
        <v>0</v>
      </c>
      <c r="G1074" s="3">
        <f t="shared" si="38"/>
        <v>57320.342399999994</v>
      </c>
      <c r="H1074" s="3">
        <f t="shared" si="35"/>
        <v>0.42000000006373739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4097.49</v>
      </c>
      <c r="E1087" s="2">
        <v>0</v>
      </c>
      <c r="F1087" s="2">
        <v>0</v>
      </c>
      <c r="G1087" s="3">
        <f t="shared" si="38"/>
        <v>631.01346000000001</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4097.49</v>
      </c>
      <c r="E1092" s="2">
        <v>0</v>
      </c>
      <c r="F1092" s="2">
        <v>0</v>
      </c>
      <c r="G1092" s="3">
        <f t="shared" si="38"/>
        <v>671.98835999999994</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817682.80999999994</v>
      </c>
      <c r="D1152" s="2">
        <f>BILANCA!E147</f>
        <v>34876.28</v>
      </c>
      <c r="E1152" s="2">
        <v>0</v>
      </c>
      <c r="F1152" s="2">
        <v>0</v>
      </c>
      <c r="G1152" s="3">
        <f t="shared" si="38"/>
        <v>126015.82253999998</v>
      </c>
      <c r="H1152" s="3">
        <f t="shared" si="41"/>
        <v>0.47000000005937181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808861.97</v>
      </c>
      <c r="D1155" s="2">
        <f>BILANCA!E150</f>
        <v>20022.400000000001</v>
      </c>
      <c r="E1155" s="2">
        <v>0</v>
      </c>
      <c r="F1155" s="2">
        <v>0</v>
      </c>
      <c r="G1155" s="3">
        <f t="shared" si="38"/>
        <v>123091.48164999999</v>
      </c>
      <c r="H1155" s="3">
        <f t="shared" si="41"/>
        <v>0.43000000002939487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808861.97</v>
      </c>
      <c r="D1161" s="2">
        <f>BILANCA!E156</f>
        <v>20022.400000000001</v>
      </c>
      <c r="E1161" s="2">
        <v>0</v>
      </c>
      <c r="F1161" s="2">
        <v>0</v>
      </c>
      <c r="G1161" s="3">
        <f t="shared" si="38"/>
        <v>128184.92227</v>
      </c>
      <c r="H1161" s="3">
        <f t="shared" si="41"/>
        <v>0.43000000002939487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3011.03</v>
      </c>
      <c r="D1165" s="2">
        <f>BILANCA!E160</f>
        <v>4738.8500000000004</v>
      </c>
      <c r="E1165" s="2">
        <v>0</v>
      </c>
      <c r="F1165" s="2">
        <v>0</v>
      </c>
      <c r="G1165" s="3">
        <f t="shared" si="38"/>
        <v>1935.75315</v>
      </c>
      <c r="H1165" s="3">
        <f t="shared" si="41"/>
        <v>0.17999999999983629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2386.2399999999998</v>
      </c>
      <c r="D1166" s="2">
        <f>BILANCA!E161</f>
        <v>470.5</v>
      </c>
      <c r="E1166" s="2">
        <v>0</v>
      </c>
      <c r="F1166" s="2">
        <v>0</v>
      </c>
      <c r="G1166" s="3">
        <f t="shared" si="38"/>
        <v>519.04944</v>
      </c>
      <c r="H1166" s="3">
        <f t="shared" si="41"/>
        <v>0.73999999999978172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3423.57</v>
      </c>
      <c r="D1167" s="2">
        <f>BILANCA!E162</f>
        <v>9644.5300000000007</v>
      </c>
      <c r="E1167" s="2">
        <v>0</v>
      </c>
      <c r="F1167" s="2">
        <v>0</v>
      </c>
      <c r="G1167" s="3">
        <f t="shared" si="38"/>
        <v>3565.8829100000003</v>
      </c>
      <c r="H1167" s="3">
        <f t="shared" si="41"/>
        <v>0.89999999999918145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2116920.2199999997</v>
      </c>
      <c r="D1180" s="2">
        <f>BILANCA!E176</f>
        <v>1314175.3700000001</v>
      </c>
      <c r="E1180" s="2">
        <v>0</v>
      </c>
      <c r="F1180" s="2">
        <v>0</v>
      </c>
      <c r="G1180" s="3">
        <f t="shared" si="38"/>
        <v>806696.06320000009</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9217.7999999999993</v>
      </c>
      <c r="D1181" s="2">
        <f>BILANCA!E177</f>
        <v>38973.769999999997</v>
      </c>
      <c r="E1181" s="2">
        <v>0</v>
      </c>
      <c r="F1181" s="2">
        <v>0</v>
      </c>
      <c r="G1181" s="3">
        <f t="shared" si="38"/>
        <v>14905.273139999999</v>
      </c>
      <c r="H1181" s="3">
        <f t="shared" si="41"/>
        <v>0.43000000000392902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9217.7999999999993</v>
      </c>
      <c r="D1182" s="2">
        <f>BILANCA!E178</f>
        <v>34753.449999999997</v>
      </c>
      <c r="E1182" s="2">
        <v>0</v>
      </c>
      <c r="F1182" s="2">
        <v>0</v>
      </c>
      <c r="G1182" s="3">
        <f t="shared" si="38"/>
        <v>13540.648399999998</v>
      </c>
      <c r="H1182" s="3">
        <f t="shared" si="41"/>
        <v>0.64999999999781721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9217.7999999999993</v>
      </c>
      <c r="D1184" s="2">
        <f>BILANCA!E180</f>
        <v>34753.449999999997</v>
      </c>
      <c r="E1184" s="2">
        <v>0</v>
      </c>
      <c r="F1184" s="2">
        <v>0</v>
      </c>
      <c r="G1184" s="3">
        <f t="shared" si="38"/>
        <v>13698.097799999998</v>
      </c>
      <c r="H1184" s="3">
        <f t="shared" si="41"/>
        <v>0.64999999999781721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4220.32</v>
      </c>
      <c r="E1251" s="2">
        <v>0</v>
      </c>
      <c r="F1251" s="2">
        <v>0</v>
      </c>
      <c r="G1251" s="3">
        <f>B1251/1000*C1251+B1251/500*D1251</f>
        <v>2034.1942399999998</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2107702.42</v>
      </c>
      <c r="D1255" s="2">
        <f>BILANCA!E251</f>
        <v>1275201.6000000001</v>
      </c>
      <c r="E1255" s="2">
        <v>0</v>
      </c>
      <c r="F1255" s="2">
        <v>0</v>
      </c>
      <c r="G1255" s="3">
        <f t="shared" si="38"/>
        <v>1141235.8769</v>
      </c>
      <c r="H1255" s="3">
        <f t="shared" si="41"/>
        <v>0.81999999983236194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2056930.07</v>
      </c>
      <c r="D1256" s="2">
        <f>BILANCA!E252</f>
        <v>1275201.6000000001</v>
      </c>
      <c r="E1256" s="2">
        <v>0</v>
      </c>
      <c r="F1256" s="2">
        <v>0</v>
      </c>
      <c r="G1256" s="3">
        <f t="shared" si="38"/>
        <v>1133403.9844200001</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2056930.07</v>
      </c>
      <c r="D1257" s="2">
        <f>BILANCA!E253</f>
        <v>1275201.6000000001</v>
      </c>
      <c r="E1257" s="2">
        <v>0</v>
      </c>
      <c r="F1257" s="2">
        <v>0</v>
      </c>
      <c r="G1257" s="3">
        <f t="shared" si="38"/>
        <v>1138011.3176899999</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8602.23</v>
      </c>
      <c r="D1259" s="2">
        <f>BILANCA!E255</f>
        <v>0</v>
      </c>
      <c r="E1259" s="2">
        <v>0</v>
      </c>
      <c r="F1259" s="2">
        <v>0</v>
      </c>
      <c r="G1259" s="3">
        <f t="shared" si="38"/>
        <v>2141.9552699999999</v>
      </c>
      <c r="H1259" s="3">
        <f t="shared" si="41"/>
        <v>0.22999999999956344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8602.23</v>
      </c>
      <c r="D1260" s="2">
        <f>BILANCA!E256</f>
        <v>0</v>
      </c>
      <c r="E1260" s="2">
        <v>0</v>
      </c>
      <c r="F1260" s="2">
        <v>0</v>
      </c>
      <c r="G1260" s="3">
        <f t="shared" si="38"/>
        <v>2150.5574999999999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8602.23</v>
      </c>
      <c r="D1261" s="2">
        <f>BILANCA!E257</f>
        <v>0</v>
      </c>
      <c r="E1261" s="2">
        <v>0</v>
      </c>
      <c r="F1261" s="2">
        <v>0</v>
      </c>
      <c r="G1261" s="3">
        <f t="shared" si="38"/>
        <v>2159.1597299999999</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42170.12</v>
      </c>
      <c r="D1278" s="2">
        <f>BILANCA!E274</f>
        <v>0</v>
      </c>
      <c r="E1278" s="2">
        <v>0</v>
      </c>
      <c r="F1278" s="2">
        <v>0</v>
      </c>
      <c r="G1278" s="3">
        <f t="shared" si="38"/>
        <v>11301.592160000002</v>
      </c>
      <c r="H1278" s="3">
        <f t="shared" si="41"/>
        <v>0.12000000000261934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42170.12</v>
      </c>
      <c r="D1281" s="2">
        <f>BILANCA!E277</f>
        <v>0</v>
      </c>
      <c r="E1281" s="2">
        <v>0</v>
      </c>
      <c r="F1281" s="2">
        <v>0</v>
      </c>
      <c r="G1281" s="3">
        <f t="shared" si="48"/>
        <v>11428.102520000002</v>
      </c>
      <c r="H1281" s="3">
        <f t="shared" si="49"/>
        <v>0.12000000000261934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42170.12</v>
      </c>
      <c r="D1285" s="2">
        <f>BILANCA!E281</f>
        <v>0</v>
      </c>
      <c r="E1285" s="2">
        <v>0</v>
      </c>
      <c r="F1285" s="2">
        <v>0</v>
      </c>
      <c r="G1285" s="3">
        <f t="shared" si="48"/>
        <v>11596.783000000001</v>
      </c>
      <c r="H1285" s="3">
        <f t="shared" si="49"/>
        <v>0.12000000000261934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817682.81</v>
      </c>
      <c r="D1305" s="2">
        <f>BILANCA!E302</f>
        <v>34876.28</v>
      </c>
      <c r="E1305" s="2">
        <v>0</v>
      </c>
      <c r="F1305" s="2">
        <v>0</v>
      </c>
      <c r="G1305" s="3">
        <f t="shared" si="38"/>
        <v>261793.43414999999</v>
      </c>
      <c r="H1305" s="3">
        <f t="shared" si="41"/>
        <v>0.46999999994295649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4097.49</v>
      </c>
      <c r="E1311" s="2">
        <v>0</v>
      </c>
      <c r="F1311" s="2">
        <v>0</v>
      </c>
      <c r="G1311" s="3">
        <f t="shared" si="52"/>
        <v>2466.6889799999999</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3423.57</v>
      </c>
      <c r="D1338" s="2">
        <f>BILANCA!E335</f>
        <v>9644.5300000000007</v>
      </c>
      <c r="E1338" s="2">
        <v>0</v>
      </c>
      <c r="F1338" s="2">
        <v>0</v>
      </c>
      <c r="G1338" s="3">
        <f t="shared" si="52"/>
        <v>7449.7426400000004</v>
      </c>
      <c r="H1338" s="3">
        <f t="shared" si="41"/>
        <v>0.89999999999918145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9217.7999999999993</v>
      </c>
      <c r="D1339" s="2">
        <f>BILANCA!E336</f>
        <v>34753.449999999997</v>
      </c>
      <c r="E1339" s="2">
        <v>0</v>
      </c>
      <c r="F1339" s="2">
        <v>0</v>
      </c>
      <c r="G1339" s="3">
        <f t="shared" si="52"/>
        <v>25900.426299999999</v>
      </c>
      <c r="H1339" s="3">
        <f t="shared" si="41"/>
        <v>0.64999999999781721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4220.32</v>
      </c>
      <c r="E1383" s="2">
        <v>0</v>
      </c>
      <c r="F1383" s="2">
        <v>0</v>
      </c>
      <c r="G1383" s="3">
        <f t="shared" si="59"/>
        <v>3148.3587199999997</v>
      </c>
      <c r="H1383" s="3">
        <f t="shared" si="60"/>
        <v>0.31999999999970896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1577998.2699999998</v>
      </c>
      <c r="D1510" s="2">
        <f>'RAS-funkcijski'!E114</f>
        <v>1667032.3499999999</v>
      </c>
      <c r="E1510" s="2">
        <v>0</v>
      </c>
      <c r="F1510" s="2">
        <v>0</v>
      </c>
      <c r="G1510" s="3">
        <f t="shared" si="52"/>
        <v>540326.92669999995</v>
      </c>
      <c r="H1510" s="3">
        <f t="shared" si="63"/>
        <v>0.61999999964609742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1518909.13</v>
      </c>
      <c r="D1511" s="2">
        <f>'RAS-funkcijski'!E115</f>
        <v>1607435.39</v>
      </c>
      <c r="E1511" s="2">
        <v>0</v>
      </c>
      <c r="F1511" s="2">
        <v>0</v>
      </c>
      <c r="G1511" s="3">
        <f t="shared" si="52"/>
        <v>525449.57001000002</v>
      </c>
      <c r="H1511" s="3">
        <f t="shared" si="63"/>
        <v>0.51999999978579581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1518909.13</v>
      </c>
      <c r="D1513" s="2">
        <f>'RAS-funkcijski'!E117</f>
        <v>1607435.39</v>
      </c>
      <c r="E1513" s="2">
        <v>0</v>
      </c>
      <c r="F1513" s="2">
        <v>0</v>
      </c>
      <c r="G1513" s="3">
        <f t="shared" si="52"/>
        <v>534917.12982999999</v>
      </c>
      <c r="H1513" s="3">
        <f t="shared" si="63"/>
        <v>0.51999999978579581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59089.14</v>
      </c>
      <c r="D1522" s="2">
        <f>'RAS-funkcijski'!E126</f>
        <v>59596.959999999999</v>
      </c>
      <c r="E1522" s="2">
        <v>0</v>
      </c>
      <c r="F1522" s="2">
        <v>0</v>
      </c>
      <c r="G1522" s="3">
        <f t="shared" si="52"/>
        <v>21750.533319999999</v>
      </c>
      <c r="H1522" s="3">
        <f t="shared" si="63"/>
        <v>0.18000000000029104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1577998.2699999998</v>
      </c>
      <c r="D1537" s="14">
        <f>'RAS-funkcijski'!E141</f>
        <v>1667032.3499999999</v>
      </c>
      <c r="E1537" s="14">
        <v>0</v>
      </c>
      <c r="F1537" s="14">
        <v>0</v>
      </c>
      <c r="G1537" s="15">
        <f t="shared" si="52"/>
        <v>672952.62688999996</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334010</v>
      </c>
      <c r="E1538" s="7">
        <v>0</v>
      </c>
      <c r="F1538" s="7">
        <v>0</v>
      </c>
      <c r="G1538" s="8">
        <f t="shared" si="52"/>
        <v>668.02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334010</v>
      </c>
      <c r="E1539" s="2">
        <v>0</v>
      </c>
      <c r="F1539" s="2">
        <v>0</v>
      </c>
      <c r="G1539" s="3">
        <f t="shared" si="52"/>
        <v>1336.04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334010</v>
      </c>
      <c r="E1540" s="2">
        <v>0</v>
      </c>
      <c r="F1540" s="2">
        <v>0</v>
      </c>
      <c r="G1540" s="3">
        <f t="shared" si="52"/>
        <v>2004.06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334010</v>
      </c>
      <c r="E1541" s="2">
        <v>0</v>
      </c>
      <c r="F1541" s="2">
        <v>0</v>
      </c>
      <c r="G1541" s="3">
        <f t="shared" si="52"/>
        <v>2672.08</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9217.7999999999993</v>
      </c>
      <c r="D1582" s="7"/>
      <c r="E1582" s="7">
        <v>0</v>
      </c>
      <c r="F1582" s="7">
        <v>0</v>
      </c>
      <c r="G1582" s="8">
        <f t="shared" ref="G1582:G1686" si="70">B1582/1000*C1582</f>
        <v>9.2177999999999987</v>
      </c>
      <c r="H1582" s="8">
        <f t="shared" ref="H1582:H1686" si="71">ABS(C1582-ROUND(C1582,0))</f>
        <v>0.2000000000007276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38973.769999999997</v>
      </c>
      <c r="D1583" s="2">
        <v>0</v>
      </c>
      <c r="E1583" s="2">
        <v>0</v>
      </c>
      <c r="F1583" s="2">
        <v>0</v>
      </c>
      <c r="G1583" s="3">
        <f t="shared" si="70"/>
        <v>77.947539999999989</v>
      </c>
      <c r="H1583" s="3">
        <f t="shared" si="71"/>
        <v>0.23000000000320142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38973.769999999997</v>
      </c>
      <c r="D1585" s="2">
        <v>0</v>
      </c>
      <c r="E1585" s="2">
        <v>0</v>
      </c>
      <c r="F1585" s="2">
        <v>0</v>
      </c>
      <c r="G1585" s="3">
        <f t="shared" si="70"/>
        <v>155.89507999999998</v>
      </c>
      <c r="H1585" s="3">
        <f t="shared" si="71"/>
        <v>0.23000000000320142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4220.32</v>
      </c>
      <c r="D1586" s="2">
        <v>0</v>
      </c>
      <c r="E1586" s="2">
        <v>0</v>
      </c>
      <c r="F1586" s="2">
        <v>0</v>
      </c>
      <c r="G1586" s="3">
        <f t="shared" si="70"/>
        <v>21.101599999999998</v>
      </c>
      <c r="H1586" s="3">
        <f t="shared" si="71"/>
        <v>0.31999999999970896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34753.449999999997</v>
      </c>
      <c r="D1587" s="2">
        <v>0</v>
      </c>
      <c r="E1587" s="2">
        <v>0</v>
      </c>
      <c r="F1587" s="2">
        <v>0</v>
      </c>
      <c r="G1587" s="3">
        <f t="shared" si="70"/>
        <v>208.52069999999998</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9217.7999999999993</v>
      </c>
      <c r="D1602" s="2">
        <v>0</v>
      </c>
      <c r="E1602" s="2">
        <v>0</v>
      </c>
      <c r="F1602" s="2">
        <v>0</v>
      </c>
      <c r="G1602" s="3">
        <f t="shared" si="70"/>
        <v>193.57380000000001</v>
      </c>
      <c r="H1602" s="3">
        <f t="shared" si="71"/>
        <v>0.2000000000007276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9217.7999999999993</v>
      </c>
      <c r="D1604" s="2">
        <v>0</v>
      </c>
      <c r="E1604" s="2">
        <v>0</v>
      </c>
      <c r="F1604" s="2">
        <v>0</v>
      </c>
      <c r="G1604" s="3">
        <f t="shared" si="70"/>
        <v>212.00939999999997</v>
      </c>
      <c r="H1604" s="3">
        <f t="shared" si="71"/>
        <v>0.2000000000007276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9217.7999999999993</v>
      </c>
      <c r="D1606" s="2">
        <v>0</v>
      </c>
      <c r="E1606" s="2">
        <v>0</v>
      </c>
      <c r="F1606" s="2">
        <v>0</v>
      </c>
      <c r="G1606" s="3">
        <f t="shared" si="70"/>
        <v>230.44499999999999</v>
      </c>
      <c r="H1606" s="3">
        <f t="shared" si="71"/>
        <v>0.2000000000007276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38973.76999999999</v>
      </c>
      <c r="D1621" s="2">
        <v>0</v>
      </c>
      <c r="E1621" s="2">
        <v>0</v>
      </c>
      <c r="F1621" s="2">
        <v>0</v>
      </c>
      <c r="G1621" s="3">
        <f t="shared" si="70"/>
        <v>1558.9507999999996</v>
      </c>
      <c r="H1621" s="3">
        <f t="shared" si="71"/>
        <v>0.23000000001047738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38973.769999999997</v>
      </c>
      <c r="D1622" s="2">
        <v>0</v>
      </c>
      <c r="E1622" s="2">
        <v>0</v>
      </c>
      <c r="F1622" s="2">
        <v>0</v>
      </c>
      <c r="G1622" s="3">
        <f t="shared" si="70"/>
        <v>1597.9245699999999</v>
      </c>
      <c r="H1622" s="3">
        <f t="shared" si="71"/>
        <v>0.23000000000320142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34753.449999999997</v>
      </c>
      <c r="D1623" s="2">
        <v>0</v>
      </c>
      <c r="E1623" s="2">
        <v>0</v>
      </c>
      <c r="F1623" s="2">
        <v>0</v>
      </c>
      <c r="G1623" s="3">
        <f t="shared" si="70"/>
        <v>1459.6449</v>
      </c>
      <c r="H1623" s="3">
        <f t="shared" si="71"/>
        <v>0.44999999999708962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34753.449999999997</v>
      </c>
      <c r="D1624" s="2">
        <v>0</v>
      </c>
      <c r="E1624" s="2">
        <v>0</v>
      </c>
      <c r="F1624" s="2">
        <v>0</v>
      </c>
      <c r="G1624" s="3">
        <f t="shared" si="70"/>
        <v>1494.3983499999997</v>
      </c>
      <c r="H1624" s="3">
        <f t="shared" si="71"/>
        <v>0.44999999999708962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4220.32</v>
      </c>
      <c r="D1628" s="2">
        <v>0</v>
      </c>
      <c r="E1628" s="2">
        <v>0</v>
      </c>
      <c r="F1628" s="2">
        <v>0</v>
      </c>
      <c r="G1628" s="3">
        <f t="shared" si="70"/>
        <v>198.35503999999997</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4220.32</v>
      </c>
      <c r="D1629" s="2">
        <v>0</v>
      </c>
      <c r="E1629" s="2">
        <v>0</v>
      </c>
      <c r="F1629" s="2">
        <v>0</v>
      </c>
      <c r="G1629" s="3">
        <f t="shared" si="70"/>
        <v>202.57535999999999</v>
      </c>
      <c r="H1629" s="3">
        <f t="shared" si="71"/>
        <v>0.31999999999970896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4220.32</v>
      </c>
      <c r="D1630" s="2">
        <v>0</v>
      </c>
      <c r="E1630" s="2">
        <v>0</v>
      </c>
      <c r="F1630" s="2">
        <v>0</v>
      </c>
      <c r="G1630" s="3">
        <f t="shared" si="70"/>
        <v>206.79568</v>
      </c>
      <c r="H1630" s="3">
        <f t="shared" si="71"/>
        <v>0.31999999999970896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8"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10006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1586600.5</v>
      </c>
      <c r="I17" s="275">
        <f>'PR-RAS'!E6</f>
        <v>1673808.1500000001</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1558684.89</v>
      </c>
      <c r="I18" s="275">
        <f>'PR-RAS'!E152</f>
        <v>1649090.5599999998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8602.2300000002142</v>
      </c>
      <c r="I19" s="275">
        <f>'PR-RAS'!E649</f>
        <v>6775.8000000002794</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1299237.4100000001</v>
      </c>
      <c r="I22" s="275">
        <f>BILANCA!E7</f>
        <v>1275201.5999999999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817682.80999999994</v>
      </c>
      <c r="I23" s="275">
        <f>BILANCA!E69</f>
        <v>38973.769999999997</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9217.7999999999993</v>
      </c>
      <c r="I24" s="275">
        <f>BILANCA!E177</f>
        <v>38973.769999999997</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2107702.42</v>
      </c>
      <c r="I25" s="275">
        <f>BILANCA!E251</f>
        <v>1275201.6000000001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1577998.2699999998</v>
      </c>
      <c r="I30" s="275">
        <f>'RAS-funkcijski'!E114</f>
        <v>1667032.3499999999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1577998.2699999998</v>
      </c>
      <c r="I31" s="275">
        <f>'RAS-funkcijski'!E141</f>
        <v>1667032.3499999999</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334010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9217.7999999999993</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38973.76999999999</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38973.769999999997</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D305" sqref="D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1586600.5</v>
      </c>
      <c r="E6" s="60">
        <f>E7+E43+E49+E82+E106+E125+E134+E140</f>
        <v>1673808.1500000001</v>
      </c>
      <c r="F6" s="45">
        <f t="shared" ref="F6:F132" si="0">IF(D6&lt;&gt;0,IF(E6/D6&gt;=100,"&gt;&gt;100",E6/D6*100),"-")</f>
        <v>105.49650967587621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1497901.24</v>
      </c>
      <c r="E49" s="60">
        <f>E50+E53+E58+E61+E64+E68+E71+E74+E77</f>
        <v>1589790.22</v>
      </c>
      <c r="F49" s="45">
        <f t="shared" si="0"/>
        <v>106.13451525015094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1497901.24</v>
      </c>
      <c r="E68" s="60">
        <f t="shared" si="11"/>
        <v>1589790.22</v>
      </c>
      <c r="F68" s="45">
        <f t="shared" si="0"/>
        <v>106.13451525015094</v>
      </c>
    </row>
    <row r="69" spans="1:6" ht="12.75" customHeight="1" x14ac:dyDescent="0.25">
      <c r="A69" s="63" t="s">
        <v>141</v>
      </c>
      <c r="B69" s="64" t="s">
        <v>142</v>
      </c>
      <c r="C69" s="247" t="s">
        <v>141</v>
      </c>
      <c r="D69" s="194">
        <v>1497901.24</v>
      </c>
      <c r="E69" s="194">
        <v>1589790.22</v>
      </c>
      <c r="F69" s="45">
        <f t="shared" si="0"/>
        <v>106.13451525015094</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2553.41</v>
      </c>
      <c r="E106" s="60">
        <f>E107+E112+E120+E124</f>
        <v>4738.8500000000004</v>
      </c>
      <c r="F106" s="45">
        <f t="shared" si="0"/>
        <v>185.58907500166447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2553.41</v>
      </c>
      <c r="E112" s="60">
        <f t="shared" si="20"/>
        <v>4738.8500000000004</v>
      </c>
      <c r="F112" s="45">
        <f t="shared" si="0"/>
        <v>185.58907500166447</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2553.41</v>
      </c>
      <c r="E117" s="194">
        <v>4738.8500000000004</v>
      </c>
      <c r="F117" s="45">
        <f t="shared" si="0"/>
        <v>185.58907500166447</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193</v>
      </c>
      <c r="E125" s="60">
        <f t="shared" si="22"/>
        <v>1024.99</v>
      </c>
      <c r="F125" s="45">
        <f t="shared" si="0"/>
        <v>531.0829015544042</v>
      </c>
    </row>
    <row r="126" spans="1:6" ht="12.75" customHeight="1" x14ac:dyDescent="0.25">
      <c r="A126" s="63">
        <v>661</v>
      </c>
      <c r="B126" s="65" t="s">
        <v>255</v>
      </c>
      <c r="C126" s="247" t="s">
        <v>256</v>
      </c>
      <c r="D126" s="60">
        <f t="shared" ref="D126:E126" si="23">SUM(D127:D128)</f>
        <v>193</v>
      </c>
      <c r="E126" s="60">
        <f t="shared" si="23"/>
        <v>470.5</v>
      </c>
      <c r="F126" s="45">
        <f t="shared" si="0"/>
        <v>243.7823834196891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193</v>
      </c>
      <c r="E128" s="194">
        <v>470.5</v>
      </c>
      <c r="F128" s="45">
        <f t="shared" si="0"/>
        <v>243.7823834196891</v>
      </c>
    </row>
    <row r="129" spans="1:6" ht="22.8" x14ac:dyDescent="0.25">
      <c r="A129" s="63">
        <v>663</v>
      </c>
      <c r="B129" s="182" t="s">
        <v>261</v>
      </c>
      <c r="C129" s="247" t="s">
        <v>262</v>
      </c>
      <c r="D129" s="60">
        <f t="shared" ref="D129:E129" si="24">SUM(D130:D133)</f>
        <v>0</v>
      </c>
      <c r="E129" s="60">
        <f t="shared" si="24"/>
        <v>554.49</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554.49</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85952.85</v>
      </c>
      <c r="E134" s="60">
        <f t="shared" si="25"/>
        <v>78254.09</v>
      </c>
      <c r="F134" s="45">
        <f t="shared" ref="F134:F229" si="26">IF(D134&lt;&gt;0,IF(E134/D134&gt;=100,"&gt;&gt;100",E134/D134*100),"-")</f>
        <v>91.043042784503356</v>
      </c>
    </row>
    <row r="135" spans="1:6" ht="22.8" x14ac:dyDescent="0.25">
      <c r="A135" s="63">
        <v>671</v>
      </c>
      <c r="B135" s="182" t="s">
        <v>273</v>
      </c>
      <c r="C135" s="247" t="s">
        <v>274</v>
      </c>
      <c r="D135" s="60">
        <f t="shared" ref="D135:E135" si="27">SUM(D136:D138)</f>
        <v>85952.85</v>
      </c>
      <c r="E135" s="60">
        <f t="shared" si="27"/>
        <v>78254.09</v>
      </c>
      <c r="F135" s="45">
        <f t="shared" si="26"/>
        <v>91.043042784503356</v>
      </c>
    </row>
    <row r="136" spans="1:6" ht="12.75" customHeight="1" x14ac:dyDescent="0.25">
      <c r="A136" s="63">
        <v>6711</v>
      </c>
      <c r="B136" s="65" t="s">
        <v>275</v>
      </c>
      <c r="C136" s="247" t="s">
        <v>276</v>
      </c>
      <c r="D136" s="194">
        <v>84502.88</v>
      </c>
      <c r="E136" s="194">
        <v>76513.440000000002</v>
      </c>
      <c r="F136" s="45">
        <f t="shared" si="26"/>
        <v>90.545363660978182</v>
      </c>
    </row>
    <row r="137" spans="1:6" ht="22.8" x14ac:dyDescent="0.25">
      <c r="A137" s="63">
        <v>6712</v>
      </c>
      <c r="B137" s="182" t="s">
        <v>277</v>
      </c>
      <c r="C137" s="247" t="s">
        <v>278</v>
      </c>
      <c r="D137" s="194">
        <v>1449.97</v>
      </c>
      <c r="E137" s="194">
        <v>1740.65</v>
      </c>
      <c r="F137" s="45">
        <f t="shared" si="26"/>
        <v>120.04731132368256</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1558684.89</v>
      </c>
      <c r="E152" s="60">
        <f>E153+E164+E202+E221+E230+E262+E273</f>
        <v>1649090.5599999998</v>
      </c>
      <c r="F152" s="45">
        <f t="shared" si="26"/>
        <v>105.80012487321923</v>
      </c>
    </row>
    <row r="153" spans="1:6" ht="12.75" customHeight="1" x14ac:dyDescent="0.25">
      <c r="A153" s="63">
        <v>31</v>
      </c>
      <c r="B153" s="64" t="s">
        <v>308</v>
      </c>
      <c r="C153" s="247" t="s">
        <v>3</v>
      </c>
      <c r="D153" s="60">
        <f t="shared" ref="D153:E153" si="30">D154+D159+D160</f>
        <v>1369883.42</v>
      </c>
      <c r="E153" s="60">
        <f t="shared" si="30"/>
        <v>1457998.7599999998</v>
      </c>
      <c r="F153" s="45">
        <f t="shared" si="26"/>
        <v>106.43232400024229</v>
      </c>
    </row>
    <row r="154" spans="1:6" ht="12.75" customHeight="1" x14ac:dyDescent="0.25">
      <c r="A154" s="63">
        <v>311</v>
      </c>
      <c r="B154" s="64" t="s">
        <v>309</v>
      </c>
      <c r="C154" s="247" t="s">
        <v>310</v>
      </c>
      <c r="D154" s="60">
        <f t="shared" ref="D154:E154" si="31">SUM(D155:D158)</f>
        <v>1127780.46</v>
      </c>
      <c r="E154" s="60">
        <f t="shared" si="31"/>
        <v>1208021.8999999999</v>
      </c>
      <c r="F154" s="45">
        <f t="shared" si="26"/>
        <v>107.11498761026593</v>
      </c>
    </row>
    <row r="155" spans="1:6" ht="12.75" customHeight="1" x14ac:dyDescent="0.25">
      <c r="A155" s="63">
        <v>3111</v>
      </c>
      <c r="B155" s="64" t="s">
        <v>311</v>
      </c>
      <c r="C155" s="247" t="s">
        <v>312</v>
      </c>
      <c r="D155" s="194">
        <v>1085046.45</v>
      </c>
      <c r="E155" s="194">
        <v>1154593.28</v>
      </c>
      <c r="F155" s="45">
        <f t="shared" si="26"/>
        <v>106.40957168239204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16465.169999999998</v>
      </c>
      <c r="E157" s="194">
        <v>21587.19</v>
      </c>
      <c r="F157" s="45">
        <f t="shared" si="26"/>
        <v>131.10821206218947</v>
      </c>
    </row>
    <row r="158" spans="1:6" ht="12.75" customHeight="1" x14ac:dyDescent="0.25">
      <c r="A158" s="63">
        <v>3114</v>
      </c>
      <c r="B158" s="65" t="s">
        <v>317</v>
      </c>
      <c r="C158" s="247" t="s">
        <v>318</v>
      </c>
      <c r="D158" s="194">
        <v>26268.84</v>
      </c>
      <c r="E158" s="194">
        <v>31841.43</v>
      </c>
      <c r="F158" s="45">
        <f t="shared" si="26"/>
        <v>121.21368891812506</v>
      </c>
    </row>
    <row r="159" spans="1:6" ht="12.75" customHeight="1" x14ac:dyDescent="0.25">
      <c r="A159" s="63">
        <v>312</v>
      </c>
      <c r="B159" s="65" t="s">
        <v>319</v>
      </c>
      <c r="C159" s="247" t="s">
        <v>320</v>
      </c>
      <c r="D159" s="194">
        <v>56014.97</v>
      </c>
      <c r="E159" s="194">
        <v>52694.68</v>
      </c>
      <c r="F159" s="45">
        <f t="shared" si="26"/>
        <v>94.072495263319794</v>
      </c>
    </row>
    <row r="160" spans="1:6" ht="12.75" customHeight="1" x14ac:dyDescent="0.25">
      <c r="A160" s="63">
        <v>313</v>
      </c>
      <c r="B160" s="65" t="s">
        <v>321</v>
      </c>
      <c r="C160" s="247" t="s">
        <v>322</v>
      </c>
      <c r="D160" s="60">
        <f t="shared" ref="D160:E160" si="32">SUM(D161:D163)</f>
        <v>186087.99</v>
      </c>
      <c r="E160" s="60">
        <f t="shared" si="32"/>
        <v>197282.18</v>
      </c>
      <c r="F160" s="45">
        <f t="shared" si="26"/>
        <v>106.01553598381066</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186087.99</v>
      </c>
      <c r="E162" s="194">
        <v>197282.18</v>
      </c>
      <c r="F162" s="45">
        <f t="shared" si="26"/>
        <v>106.01553598381066</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172444.74999999997</v>
      </c>
      <c r="E164" s="60">
        <f>E165+E170+E178+E188+E189+E194</f>
        <v>174217.99000000002</v>
      </c>
      <c r="F164" s="45">
        <f t="shared" si="26"/>
        <v>101.02829456971003</v>
      </c>
    </row>
    <row r="165" spans="1:6" ht="12.75" customHeight="1" x14ac:dyDescent="0.25">
      <c r="A165" s="63">
        <v>321</v>
      </c>
      <c r="B165" s="64" t="s">
        <v>331</v>
      </c>
      <c r="C165" s="247" t="s">
        <v>332</v>
      </c>
      <c r="D165" s="60">
        <f t="shared" ref="D165:E165" si="33">SUM(D166:D169)</f>
        <v>31068.199999999997</v>
      </c>
      <c r="E165" s="60">
        <f t="shared" si="33"/>
        <v>40518.550000000003</v>
      </c>
      <c r="F165" s="45">
        <f t="shared" si="26"/>
        <v>130.4180802235083</v>
      </c>
    </row>
    <row r="166" spans="1:6" ht="12.75" customHeight="1" x14ac:dyDescent="0.25">
      <c r="A166" s="63">
        <v>3211</v>
      </c>
      <c r="B166" s="64" t="s">
        <v>333</v>
      </c>
      <c r="C166" s="247" t="s">
        <v>334</v>
      </c>
      <c r="D166" s="194">
        <v>1560.92</v>
      </c>
      <c r="E166" s="194">
        <v>1799.3</v>
      </c>
      <c r="F166" s="45">
        <f t="shared" si="26"/>
        <v>115.27176280654999</v>
      </c>
    </row>
    <row r="167" spans="1:6" ht="12.75" customHeight="1" x14ac:dyDescent="0.25">
      <c r="A167" s="63">
        <v>3212</v>
      </c>
      <c r="B167" s="64" t="s">
        <v>335</v>
      </c>
      <c r="C167" s="247" t="s">
        <v>336</v>
      </c>
      <c r="D167" s="194">
        <v>28576.68</v>
      </c>
      <c r="E167" s="194">
        <v>36385.5</v>
      </c>
      <c r="F167" s="45">
        <f t="shared" si="26"/>
        <v>127.3258475092278</v>
      </c>
    </row>
    <row r="168" spans="1:6" ht="12.75" customHeight="1" x14ac:dyDescent="0.25">
      <c r="A168" s="63">
        <v>3213</v>
      </c>
      <c r="B168" s="64" t="s">
        <v>337</v>
      </c>
      <c r="C168" s="247" t="s">
        <v>338</v>
      </c>
      <c r="D168" s="194">
        <v>245</v>
      </c>
      <c r="E168" s="194">
        <v>681.25</v>
      </c>
      <c r="F168" s="45">
        <f t="shared" si="26"/>
        <v>278.0612244897959</v>
      </c>
    </row>
    <row r="169" spans="1:6" ht="12.75" customHeight="1" x14ac:dyDescent="0.25">
      <c r="A169" s="63">
        <v>3214</v>
      </c>
      <c r="B169" s="64" t="s">
        <v>339</v>
      </c>
      <c r="C169" s="247" t="s">
        <v>340</v>
      </c>
      <c r="D169" s="194">
        <v>685.6</v>
      </c>
      <c r="E169" s="194">
        <v>1652.5</v>
      </c>
      <c r="F169" s="45">
        <f t="shared" si="26"/>
        <v>241.02975495915985</v>
      </c>
    </row>
    <row r="170" spans="1:6" ht="12.75" customHeight="1" x14ac:dyDescent="0.25">
      <c r="A170" s="63">
        <v>322</v>
      </c>
      <c r="B170" s="64" t="s">
        <v>341</v>
      </c>
      <c r="C170" s="247" t="s">
        <v>342</v>
      </c>
      <c r="D170" s="60">
        <f t="shared" ref="D170:E170" si="34">SUM(D171:D177)</f>
        <v>101782.84</v>
      </c>
      <c r="E170" s="60">
        <f t="shared" si="34"/>
        <v>101734.37000000001</v>
      </c>
      <c r="F170" s="45">
        <f t="shared" si="26"/>
        <v>99.952379006127174</v>
      </c>
    </row>
    <row r="171" spans="1:6" ht="12.75" customHeight="1" x14ac:dyDescent="0.25">
      <c r="A171" s="63">
        <v>3221</v>
      </c>
      <c r="B171" s="64" t="s">
        <v>343</v>
      </c>
      <c r="C171" s="247" t="s">
        <v>344</v>
      </c>
      <c r="D171" s="194">
        <v>8644.85</v>
      </c>
      <c r="E171" s="194">
        <v>7669.65</v>
      </c>
      <c r="F171" s="45">
        <f t="shared" si="26"/>
        <v>88.719295302983852</v>
      </c>
    </row>
    <row r="172" spans="1:6" ht="12.75" customHeight="1" x14ac:dyDescent="0.25">
      <c r="A172" s="63">
        <v>3222</v>
      </c>
      <c r="B172" s="64" t="s">
        <v>345</v>
      </c>
      <c r="C172" s="247" t="s">
        <v>346</v>
      </c>
      <c r="D172" s="194">
        <v>59089.14</v>
      </c>
      <c r="E172" s="194">
        <v>59596.959999999999</v>
      </c>
      <c r="F172" s="45">
        <f t="shared" si="26"/>
        <v>100.85941342182336</v>
      </c>
    </row>
    <row r="173" spans="1:6" ht="12.75" customHeight="1" x14ac:dyDescent="0.25">
      <c r="A173" s="63">
        <v>3223</v>
      </c>
      <c r="B173" s="65" t="s">
        <v>347</v>
      </c>
      <c r="C173" s="247" t="s">
        <v>348</v>
      </c>
      <c r="D173" s="194">
        <v>26026.12</v>
      </c>
      <c r="E173" s="194">
        <v>27226.560000000001</v>
      </c>
      <c r="F173" s="45">
        <f t="shared" si="26"/>
        <v>104.6124431916859</v>
      </c>
    </row>
    <row r="174" spans="1:6" ht="12.75" customHeight="1" x14ac:dyDescent="0.25">
      <c r="A174" s="63">
        <v>3224</v>
      </c>
      <c r="B174" s="65" t="s">
        <v>349</v>
      </c>
      <c r="C174" s="247" t="s">
        <v>350</v>
      </c>
      <c r="D174" s="194">
        <v>6899.58</v>
      </c>
      <c r="E174" s="194">
        <v>5434.99</v>
      </c>
      <c r="F174" s="45">
        <f t="shared" si="26"/>
        <v>78.772765878502753</v>
      </c>
    </row>
    <row r="175" spans="1:6" ht="12.75" customHeight="1" x14ac:dyDescent="0.25">
      <c r="A175" s="63">
        <v>3225</v>
      </c>
      <c r="B175" s="65" t="s">
        <v>351</v>
      </c>
      <c r="C175" s="247" t="s">
        <v>352</v>
      </c>
      <c r="D175" s="194">
        <v>468.65</v>
      </c>
      <c r="E175" s="194">
        <v>1059.44</v>
      </c>
      <c r="F175" s="45">
        <f t="shared" si="26"/>
        <v>226.0620932465593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654.5</v>
      </c>
      <c r="E177" s="194">
        <v>746.77</v>
      </c>
      <c r="F177" s="45">
        <f t="shared" si="26"/>
        <v>114.0977845683728</v>
      </c>
    </row>
    <row r="178" spans="1:6" ht="12.75" customHeight="1" x14ac:dyDescent="0.25">
      <c r="A178" s="63">
        <v>323</v>
      </c>
      <c r="B178" s="65" t="s">
        <v>357</v>
      </c>
      <c r="C178" s="247" t="s">
        <v>358</v>
      </c>
      <c r="D178" s="60">
        <f t="shared" ref="D178:E178" si="35">SUM(D179:D187)</f>
        <v>32105.370000000003</v>
      </c>
      <c r="E178" s="60">
        <f t="shared" si="35"/>
        <v>25000.43</v>
      </c>
      <c r="F178" s="45">
        <f t="shared" si="26"/>
        <v>77.869932662355239</v>
      </c>
    </row>
    <row r="179" spans="1:6" ht="12.75" customHeight="1" x14ac:dyDescent="0.25">
      <c r="A179" s="63">
        <v>3231</v>
      </c>
      <c r="B179" s="65" t="s">
        <v>359</v>
      </c>
      <c r="C179" s="247" t="s">
        <v>360</v>
      </c>
      <c r="D179" s="194">
        <v>2374.84</v>
      </c>
      <c r="E179" s="194">
        <v>2120</v>
      </c>
      <c r="F179" s="45">
        <f t="shared" si="26"/>
        <v>89.269171817890879</v>
      </c>
    </row>
    <row r="180" spans="1:6" ht="12.75" customHeight="1" x14ac:dyDescent="0.25">
      <c r="A180" s="63">
        <v>3232</v>
      </c>
      <c r="B180" s="65" t="s">
        <v>361</v>
      </c>
      <c r="C180" s="247" t="s">
        <v>362</v>
      </c>
      <c r="D180" s="194">
        <v>18372.93</v>
      </c>
      <c r="E180" s="194">
        <v>9171.25</v>
      </c>
      <c r="F180" s="45">
        <f t="shared" si="26"/>
        <v>49.917187949880606</v>
      </c>
    </row>
    <row r="181" spans="1:6" ht="12.75" customHeight="1" x14ac:dyDescent="0.25">
      <c r="A181" s="63">
        <v>3233</v>
      </c>
      <c r="B181" s="65" t="s">
        <v>363</v>
      </c>
      <c r="C181" s="247" t="s">
        <v>364</v>
      </c>
      <c r="D181" s="194">
        <v>80</v>
      </c>
      <c r="E181" s="194">
        <v>0</v>
      </c>
      <c r="F181" s="45">
        <f t="shared" si="26"/>
        <v>0</v>
      </c>
    </row>
    <row r="182" spans="1:6" ht="12.75" customHeight="1" x14ac:dyDescent="0.25">
      <c r="A182" s="63">
        <v>3234</v>
      </c>
      <c r="B182" s="65" t="s">
        <v>365</v>
      </c>
      <c r="C182" s="247" t="s">
        <v>366</v>
      </c>
      <c r="D182" s="194">
        <v>5029.8100000000004</v>
      </c>
      <c r="E182" s="194">
        <v>5246.65</v>
      </c>
      <c r="F182" s="45">
        <f t="shared" si="26"/>
        <v>104.31109723826543</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3413.84</v>
      </c>
      <c r="E184" s="194">
        <v>3776.77</v>
      </c>
      <c r="F184" s="45">
        <f t="shared" si="26"/>
        <v>110.63113678438357</v>
      </c>
    </row>
    <row r="185" spans="1:6" ht="12.75" customHeight="1" x14ac:dyDescent="0.25">
      <c r="A185" s="63">
        <v>3237</v>
      </c>
      <c r="B185" s="64" t="s">
        <v>371</v>
      </c>
      <c r="C185" s="247" t="s">
        <v>372</v>
      </c>
      <c r="D185" s="194">
        <v>0</v>
      </c>
      <c r="E185" s="194">
        <v>2000</v>
      </c>
      <c r="F185" s="45" t="str">
        <f t="shared" si="26"/>
        <v>-</v>
      </c>
    </row>
    <row r="186" spans="1:6" ht="12.75" customHeight="1" x14ac:dyDescent="0.25">
      <c r="A186" s="63">
        <v>3238</v>
      </c>
      <c r="B186" s="64" t="s">
        <v>373</v>
      </c>
      <c r="C186" s="247" t="s">
        <v>374</v>
      </c>
      <c r="D186" s="194">
        <v>2100</v>
      </c>
      <c r="E186" s="194">
        <v>2100</v>
      </c>
      <c r="F186" s="45">
        <f t="shared" si="26"/>
        <v>100</v>
      </c>
    </row>
    <row r="187" spans="1:6" ht="12.75" customHeight="1" x14ac:dyDescent="0.25">
      <c r="A187" s="63">
        <v>3239</v>
      </c>
      <c r="B187" s="64" t="s">
        <v>375</v>
      </c>
      <c r="C187" s="247" t="s">
        <v>376</v>
      </c>
      <c r="D187" s="194">
        <v>733.95</v>
      </c>
      <c r="E187" s="194">
        <v>585.76</v>
      </c>
      <c r="F187" s="45">
        <f t="shared" si="26"/>
        <v>79.809251311397233</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7488.34</v>
      </c>
      <c r="E194" s="60">
        <f t="shared" si="36"/>
        <v>6964.64</v>
      </c>
      <c r="F194" s="45">
        <f t="shared" si="26"/>
        <v>93.006460710918589</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0</v>
      </c>
      <c r="E198" s="194">
        <v>0</v>
      </c>
      <c r="F198" s="45" t="str">
        <f t="shared" si="26"/>
        <v>-</v>
      </c>
    </row>
    <row r="199" spans="1:6" ht="12.75" customHeight="1" x14ac:dyDescent="0.25">
      <c r="A199" s="63">
        <v>3295</v>
      </c>
      <c r="B199" s="64" t="s">
        <v>399</v>
      </c>
      <c r="C199" s="247" t="s">
        <v>400</v>
      </c>
      <c r="D199" s="194">
        <v>0</v>
      </c>
      <c r="E199" s="194">
        <v>0</v>
      </c>
      <c r="F199" s="45" t="str">
        <f t="shared" si="26"/>
        <v>-</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7488.34</v>
      </c>
      <c r="E201" s="194">
        <v>6964.64</v>
      </c>
      <c r="F201" s="45">
        <f t="shared" si="26"/>
        <v>93.006460710918589</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15793.25</v>
      </c>
      <c r="E262" s="60">
        <f t="shared" si="55"/>
        <v>16320.31</v>
      </c>
      <c r="F262" s="45">
        <f t="shared" ref="F262:F268" si="56">IF(D262&lt;&gt;0,IF(E262/D262&gt;=100,"&gt;&gt;100",E262/D262*100),"-")</f>
        <v>103.33724850806516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15793.25</v>
      </c>
      <c r="E269" s="60">
        <f t="shared" si="58"/>
        <v>16320.31</v>
      </c>
      <c r="F269" s="45">
        <f t="shared" ref="F269:F272" si="59">IF(D269&lt;&gt;0,IF(E269/D269&gt;=100,"&gt;&gt;100",E269/D269*100),"-")</f>
        <v>103.33724850806516</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15793.25</v>
      </c>
      <c r="E271" s="194">
        <v>16320.31</v>
      </c>
      <c r="F271" s="45">
        <f t="shared" si="59"/>
        <v>103.33724850806516</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563.47</v>
      </c>
      <c r="E273" s="60">
        <f t="shared" si="60"/>
        <v>553.5</v>
      </c>
      <c r="F273" s="45">
        <f t="shared" ref="F273:F277" si="61">IF(D273&lt;&gt;0,IF(E273/D273&gt;=100,"&gt;&gt;100",E273/D273*100),"-")</f>
        <v>98.230606775870939</v>
      </c>
    </row>
    <row r="274" spans="1:6" ht="12.75" customHeight="1" x14ac:dyDescent="0.25">
      <c r="A274" s="63">
        <v>381</v>
      </c>
      <c r="B274" s="64" t="s">
        <v>540</v>
      </c>
      <c r="C274" s="247" t="s">
        <v>541</v>
      </c>
      <c r="D274" s="60">
        <f t="shared" ref="D274:E274" si="62">SUM(D275:D277)</f>
        <v>563.47</v>
      </c>
      <c r="E274" s="60">
        <f t="shared" si="62"/>
        <v>553.5</v>
      </c>
      <c r="F274" s="45">
        <f t="shared" si="61"/>
        <v>98.230606775870939</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563.47</v>
      </c>
      <c r="E276" s="194">
        <v>553.5</v>
      </c>
      <c r="F276" s="45">
        <f t="shared" si="61"/>
        <v>98.230606775870939</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1558684.89</v>
      </c>
      <c r="E299" s="60">
        <f>E152-E297+E298</f>
        <v>1649090.5599999998</v>
      </c>
      <c r="F299" s="45">
        <f t="shared" si="68"/>
        <v>105.80012487321923</v>
      </c>
    </row>
    <row r="300" spans="1:6" ht="12.75" customHeight="1" x14ac:dyDescent="0.25">
      <c r="A300" s="63" t="s">
        <v>581</v>
      </c>
      <c r="B300" s="64" t="s">
        <v>592</v>
      </c>
      <c r="C300" s="247" t="s">
        <v>593</v>
      </c>
      <c r="D300" s="60">
        <f>IF(D6&gt;=D299,D6-D299,0)</f>
        <v>27915.610000000102</v>
      </c>
      <c r="E300" s="60">
        <f>IF(E6&gt;=E299,E6-E299,0)</f>
        <v>24717.590000000317</v>
      </c>
      <c r="F300" s="45">
        <f t="shared" si="68"/>
        <v>88.543972350954263</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42170.12</v>
      </c>
      <c r="E304" s="194">
        <v>0</v>
      </c>
      <c r="F304" s="45">
        <f t="shared" si="68"/>
        <v>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19313.38</v>
      </c>
      <c r="E360" s="60">
        <f t="shared" si="86"/>
        <v>17941.79</v>
      </c>
      <c r="F360" s="45">
        <f t="shared" si="72"/>
        <v>92.898239458862193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19313.38</v>
      </c>
      <c r="E373" s="60">
        <f t="shared" si="90"/>
        <v>17941.79</v>
      </c>
      <c r="F373" s="45">
        <f t="shared" si="72"/>
        <v>92.898239458862193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1329.97</v>
      </c>
      <c r="E379" s="60">
        <f t="shared" si="92"/>
        <v>2030.1599999999999</v>
      </c>
      <c r="F379" s="45">
        <f t="shared" si="72"/>
        <v>152.6470521891471</v>
      </c>
    </row>
    <row r="380" spans="1:6" ht="12.75" customHeight="1" x14ac:dyDescent="0.25">
      <c r="A380" s="63">
        <v>4221</v>
      </c>
      <c r="B380" s="64" t="s">
        <v>647</v>
      </c>
      <c r="C380" s="247" t="s">
        <v>739</v>
      </c>
      <c r="D380" s="194">
        <v>1039.97</v>
      </c>
      <c r="E380" s="194">
        <v>0</v>
      </c>
      <c r="F380" s="45">
        <f t="shared" si="72"/>
        <v>0</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325.64999999999998</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554.49</v>
      </c>
      <c r="F385" s="45" t="str">
        <f t="shared" si="72"/>
        <v>-</v>
      </c>
    </row>
    <row r="386" spans="1:6" ht="12.75" customHeight="1" x14ac:dyDescent="0.25">
      <c r="A386" s="63">
        <v>4227</v>
      </c>
      <c r="B386" s="183" t="s">
        <v>659</v>
      </c>
      <c r="C386" s="247" t="s">
        <v>746</v>
      </c>
      <c r="D386" s="194">
        <v>290</v>
      </c>
      <c r="E386" s="194">
        <v>1150.02</v>
      </c>
      <c r="F386" s="45">
        <f t="shared" si="72"/>
        <v>396.55862068965513</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17983.41</v>
      </c>
      <c r="E393" s="60">
        <f t="shared" si="94"/>
        <v>15911.63</v>
      </c>
      <c r="F393" s="45">
        <f t="shared" si="72"/>
        <v>88.47949304386654</v>
      </c>
    </row>
    <row r="394" spans="1:6" ht="12.75" customHeight="1" x14ac:dyDescent="0.25">
      <c r="A394" s="63">
        <v>4241</v>
      </c>
      <c r="B394" s="64" t="s">
        <v>756</v>
      </c>
      <c r="C394" s="247" t="s">
        <v>757</v>
      </c>
      <c r="D394" s="194">
        <v>17983.41</v>
      </c>
      <c r="E394" s="194">
        <v>15911.63</v>
      </c>
      <c r="F394" s="45">
        <f t="shared" si="72"/>
        <v>88.47949304386654</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19313.38</v>
      </c>
      <c r="E418" s="60">
        <f t="shared" si="102"/>
        <v>17941.79</v>
      </c>
      <c r="F418" s="45">
        <f t="shared" si="72"/>
        <v>92.898239458862193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1586600.5</v>
      </c>
      <c r="E422" s="60">
        <f>E6+E308</f>
        <v>1673808.1500000001</v>
      </c>
      <c r="F422" s="45">
        <f t="shared" si="72"/>
        <v>105.49650967587621</v>
      </c>
    </row>
    <row r="423" spans="1:6" ht="12.75" customHeight="1" x14ac:dyDescent="0.25">
      <c r="A423" s="63" t="s">
        <v>581</v>
      </c>
      <c r="B423" s="64" t="s">
        <v>804</v>
      </c>
      <c r="C423" s="247" t="s">
        <v>805</v>
      </c>
      <c r="D423" s="60">
        <f t="shared" ref="D423:E423" si="103">D299+D360</f>
        <v>1577998.2699999998</v>
      </c>
      <c r="E423" s="60">
        <f t="shared" si="103"/>
        <v>1667032.3499999999</v>
      </c>
      <c r="F423" s="45">
        <f t="shared" si="72"/>
        <v>105.64221657860247</v>
      </c>
    </row>
    <row r="424" spans="1:6" ht="12.75" customHeight="1" x14ac:dyDescent="0.25">
      <c r="A424" s="63" t="s">
        <v>581</v>
      </c>
      <c r="B424" s="64" t="s">
        <v>806</v>
      </c>
      <c r="C424" s="247" t="s">
        <v>807</v>
      </c>
      <c r="D424" s="60">
        <f t="shared" ref="D424:E424" si="104">IF(D422&gt;=D423,D422-D423,0)</f>
        <v>8602.2300000002142</v>
      </c>
      <c r="E424" s="60">
        <f t="shared" si="104"/>
        <v>6775.8000000002794</v>
      </c>
      <c r="F424" s="45">
        <f t="shared" si="72"/>
        <v>78.767947381087353</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42170.12</v>
      </c>
      <c r="E428" s="81">
        <f t="shared" si="108"/>
        <v>0</v>
      </c>
      <c r="F428" s="61">
        <f t="shared" si="72"/>
        <v>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1586600.5</v>
      </c>
      <c r="E643" s="60">
        <f>E422+E430</f>
        <v>1673808.1500000001</v>
      </c>
      <c r="F643" s="45">
        <f t="shared" si="109"/>
        <v>105.49650967587621</v>
      </c>
    </row>
    <row r="644" spans="1:6" ht="12.75" customHeight="1" x14ac:dyDescent="0.25">
      <c r="A644" s="63" t="s">
        <v>581</v>
      </c>
      <c r="B644" s="64" t="s">
        <v>1237</v>
      </c>
      <c r="C644" s="247" t="s">
        <v>1238</v>
      </c>
      <c r="D644" s="60">
        <f>D423+D535</f>
        <v>1577998.2699999998</v>
      </c>
      <c r="E644" s="60">
        <f>E423+E535</f>
        <v>1667032.3499999999</v>
      </c>
      <c r="F644" s="45">
        <f t="shared" si="109"/>
        <v>105.64221657860247</v>
      </c>
    </row>
    <row r="645" spans="1:6" ht="12.75" customHeight="1" x14ac:dyDescent="0.25">
      <c r="A645" s="63" t="s">
        <v>581</v>
      </c>
      <c r="B645" s="64" t="s">
        <v>1239</v>
      </c>
      <c r="C645" s="247" t="s">
        <v>1240</v>
      </c>
      <c r="D645" s="60">
        <f t="shared" ref="D645:E645" si="163">IF(D643&gt;=D644,D643-D644,0)</f>
        <v>8602.2300000002142</v>
      </c>
      <c r="E645" s="60">
        <f t="shared" si="163"/>
        <v>6775.8000000002794</v>
      </c>
      <c r="F645" s="45">
        <f t="shared" si="109"/>
        <v>78.767947381087353</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8602.2300000002142</v>
      </c>
      <c r="E649" s="60">
        <f t="shared" si="165"/>
        <v>6775.8000000002794</v>
      </c>
      <c r="F649" s="45">
        <f t="shared" si="109"/>
        <v>78.767947381087353</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50</v>
      </c>
      <c r="E658" s="253">
        <v>54</v>
      </c>
      <c r="F658" s="45">
        <f t="shared" si="167"/>
        <v>108</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46</v>
      </c>
      <c r="E660" s="253">
        <v>50</v>
      </c>
      <c r="F660" s="45">
        <f t="shared" si="167"/>
        <v>108.69565217391303</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1480657.27</v>
      </c>
      <c r="E683" s="192">
        <v>1573730.81</v>
      </c>
      <c r="F683" s="71">
        <f t="shared" si="167"/>
        <v>106.28596109888416</v>
      </c>
    </row>
    <row r="684" spans="1:6" ht="22.8" x14ac:dyDescent="0.25">
      <c r="A684" s="70">
        <v>63613</v>
      </c>
      <c r="B684" s="182" t="s">
        <v>1317</v>
      </c>
      <c r="C684" s="278" t="s">
        <v>1318</v>
      </c>
      <c r="D684" s="192">
        <v>17243.97</v>
      </c>
      <c r="E684" s="192">
        <v>16059.41</v>
      </c>
      <c r="F684" s="71">
        <f t="shared" si="167"/>
        <v>93.130584198418347</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2553.41</v>
      </c>
      <c r="E724" s="192">
        <v>4738.8500000000004</v>
      </c>
      <c r="F724" s="71">
        <f t="shared" si="167"/>
        <v>185.58907500166447</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882.88</v>
      </c>
      <c r="E733" s="192">
        <v>6005.26</v>
      </c>
      <c r="F733" s="71">
        <f t="shared" si="167"/>
        <v>680.18983327292494</v>
      </c>
    </row>
    <row r="734" spans="1:6" ht="12.75" customHeight="1" x14ac:dyDescent="0.25">
      <c r="A734" s="70">
        <v>32121</v>
      </c>
      <c r="B734" s="65" t="s">
        <v>1397</v>
      </c>
      <c r="C734" s="278" t="s">
        <v>1398</v>
      </c>
      <c r="D734" s="192">
        <v>0</v>
      </c>
      <c r="E734" s="192">
        <v>36385.5</v>
      </c>
      <c r="F734" s="71" t="str">
        <f t="shared" si="167"/>
        <v>-</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3284</v>
      </c>
      <c r="E736" s="194">
        <v>3563.8</v>
      </c>
      <c r="F736" s="45">
        <f t="shared" si="167"/>
        <v>108.52009744214372</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15793.25</v>
      </c>
      <c r="E855" s="194">
        <v>16320.31</v>
      </c>
      <c r="F855" s="45">
        <f t="shared" si="169"/>
        <v>103.33724850806516</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D303" sqref="D30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2116920.2200000002</v>
      </c>
      <c r="E6" s="180">
        <f t="shared" si="0"/>
        <v>1314175.3699999999</v>
      </c>
      <c r="F6" s="181">
        <f t="shared" ref="F6:F298" si="1">IF(D6&gt;0,IF(E6/D6&gt;=100,"&gt;&gt;100",E6/D6*100),"-")</f>
        <v>62.07958890392193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1299237.4100000001</v>
      </c>
      <c r="E7" s="79">
        <f t="shared" si="2"/>
        <v>1275201.5999999999</v>
      </c>
      <c r="F7" s="71">
        <f t="shared" si="1"/>
        <v>98.150006317936899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1299237.4100000001</v>
      </c>
      <c r="E12" s="79">
        <f t="shared" si="3"/>
        <v>1275201.5999999999</v>
      </c>
      <c r="F12" s="71">
        <f t="shared" si="1"/>
        <v>98.150006317936899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1199683.9800000002</v>
      </c>
      <c r="E13" s="79">
        <f t="shared" si="4"/>
        <v>1158058.29</v>
      </c>
      <c r="F13" s="71">
        <f t="shared" si="1"/>
        <v>96.530278748908515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1434199.09</v>
      </c>
      <c r="E15" s="192">
        <v>1434199.09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11765.31</v>
      </c>
      <c r="E17" s="192">
        <v>13124.27</v>
      </c>
      <c r="F17" s="71">
        <f t="shared" si="1"/>
        <v>111.5505668783908</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246280.42</v>
      </c>
      <c r="E18" s="192">
        <v>289265.07</v>
      </c>
      <c r="F18" s="71">
        <f t="shared" si="1"/>
        <v>117.45353934348495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25129.420000000006</v>
      </c>
      <c r="E19" s="79">
        <f t="shared" si="5"/>
        <v>26807.670000000006</v>
      </c>
      <c r="F19" s="71">
        <f t="shared" si="1"/>
        <v>106.67842711849298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29042.9</v>
      </c>
      <c r="E20" s="192">
        <v>29042.9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4526.68</v>
      </c>
      <c r="E21" s="192">
        <v>4526.68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0</v>
      </c>
      <c r="E22" s="192">
        <v>325.64999999999998</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7555.59</v>
      </c>
      <c r="E24" s="192">
        <v>7555.59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554.49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28397.27</v>
      </c>
      <c r="E26" s="192">
        <v>29547.29</v>
      </c>
      <c r="F26" s="71">
        <f t="shared" si="1"/>
        <v>104.04975548705914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44393.02</v>
      </c>
      <c r="E28" s="192">
        <v>44744.93</v>
      </c>
      <c r="F28" s="71">
        <f t="shared" si="1"/>
        <v>100.79271471055587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74424.009999999995</v>
      </c>
      <c r="E35" s="79">
        <f t="shared" si="7"/>
        <v>90335.64</v>
      </c>
      <c r="F35" s="71">
        <f t="shared" si="1"/>
        <v>121.37969991135927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146158.53</v>
      </c>
      <c r="E36" s="192">
        <v>162070.16</v>
      </c>
      <c r="F36" s="71">
        <f t="shared" si="1"/>
        <v>110.8865558513759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71734.52</v>
      </c>
      <c r="E40" s="192">
        <v>71734.52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18243.64</v>
      </c>
      <c r="E54" s="192">
        <v>19303.080000000002</v>
      </c>
      <c r="F54" s="71">
        <f t="shared" si="1"/>
        <v>105.8071744454506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18243.64</v>
      </c>
      <c r="E55" s="192">
        <v>19303.080000000002</v>
      </c>
      <c r="F55" s="71">
        <f t="shared" si="1"/>
        <v>105.8071744454506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817682.80999999994</v>
      </c>
      <c r="E69" s="79">
        <f>E70+E82+E88+E119+E135+E147+E165+E171</f>
        <v>38973.769999999997</v>
      </c>
      <c r="F69" s="71">
        <f t="shared" si="1"/>
        <v>4.7663677801909516</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4097.49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4097.49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817682.80999999994</v>
      </c>
      <c r="E147" s="79">
        <f t="shared" si="24"/>
        <v>34876.28</v>
      </c>
      <c r="F147" s="71">
        <f t="shared" si="1"/>
        <v>4.2652578204499614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808861.97</v>
      </c>
      <c r="E150" s="79">
        <f t="shared" si="25"/>
        <v>20022.400000000001</v>
      </c>
      <c r="F150" s="71">
        <f t="shared" si="1"/>
        <v>2.4753790810563148</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808861.97</v>
      </c>
      <c r="E156" s="192">
        <v>20022.400000000001</v>
      </c>
      <c r="F156" s="71">
        <f t="shared" si="1"/>
        <v>2.4753790810563148</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3011.03</v>
      </c>
      <c r="E160" s="192">
        <v>4738.8500000000004</v>
      </c>
      <c r="F160" s="71">
        <f t="shared" si="1"/>
        <v>157.38302175667462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2386.2399999999998</v>
      </c>
      <c r="E161" s="192">
        <v>470.5</v>
      </c>
      <c r="F161" s="71">
        <f t="shared" si="1"/>
        <v>19.717212015555855</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3423.57</v>
      </c>
      <c r="E162" s="192">
        <v>9644.5300000000007</v>
      </c>
      <c r="F162" s="71">
        <f t="shared" si="1"/>
        <v>281.70973574368276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2116920.2199999997</v>
      </c>
      <c r="E176" s="79">
        <f>E177+E251</f>
        <v>1314175.3700000001</v>
      </c>
      <c r="F176" s="71">
        <f t="shared" si="1"/>
        <v>62.079588903921959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9217.7999999999993</v>
      </c>
      <c r="E177" s="79">
        <f>E178+E197+E203+E219+E247+E248</f>
        <v>38973.769999999997</v>
      </c>
      <c r="F177" s="71">
        <f t="shared" si="1"/>
        <v>422.80988956150054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9217.7999999999993</v>
      </c>
      <c r="E178" s="79">
        <f>SUM(E179:E181)+E185+E186+SUM(E194:E196)</f>
        <v>34753.449999999997</v>
      </c>
      <c r="F178" s="71">
        <f t="shared" si="1"/>
        <v>377.02542906116429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9217.7999999999993</v>
      </c>
      <c r="E180" s="192">
        <v>34753.449999999997</v>
      </c>
      <c r="F180" s="71">
        <f t="shared" si="1"/>
        <v>377.02542906116429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4220.32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2107702.42</v>
      </c>
      <c r="E251" s="79">
        <f>+E252+E255-E264+E274+E291</f>
        <v>1275201.6000000001</v>
      </c>
      <c r="F251" s="71">
        <f t="shared" si="1"/>
        <v>60.501975416434739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2056930.07</v>
      </c>
      <c r="E252" s="79">
        <f>E253-E254</f>
        <v>1275201.6000000001</v>
      </c>
      <c r="F252" s="71">
        <f t="shared" si="1"/>
        <v>61.995379356771231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2056930.07</v>
      </c>
      <c r="E253" s="192">
        <v>1275201.6000000001</v>
      </c>
      <c r="F253" s="71">
        <f t="shared" si="1"/>
        <v>61.995379356771231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8602.23</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8602.23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8602.23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42170.12</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42170.12</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42170.12</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817682.81</v>
      </c>
      <c r="E302" s="192">
        <v>34876.28</v>
      </c>
      <c r="F302" s="71">
        <f t="shared" si="43"/>
        <v>4.2652578204499605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4097.49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3423.57</v>
      </c>
      <c r="E335" s="192">
        <v>9644.5300000000007</v>
      </c>
      <c r="F335" s="71">
        <f t="shared" si="43"/>
        <v>281.70973574368276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9217.7999999999993</v>
      </c>
      <c r="E336" s="192">
        <v>34753.449999999997</v>
      </c>
      <c r="F336" s="71">
        <f t="shared" si="43"/>
        <v>377.02542906116429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4220.32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1577998.2699999998</v>
      </c>
      <c r="E114" s="60">
        <f t="shared" si="22"/>
        <v>1667032.3499999999</v>
      </c>
      <c r="F114" s="45">
        <f t="shared" si="1"/>
        <v>105.64221657860247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1518909.13</v>
      </c>
      <c r="E115" s="60">
        <f t="shared" si="23"/>
        <v>1607435.39</v>
      </c>
      <c r="F115" s="45">
        <f t="shared" si="1"/>
        <v>105.82827887801294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1518909.13</v>
      </c>
      <c r="E117" s="194">
        <v>1607435.39</v>
      </c>
      <c r="F117" s="45">
        <f t="shared" si="1"/>
        <v>105.82827887801294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59089.14</v>
      </c>
      <c r="E126" s="194">
        <v>59596.959999999999</v>
      </c>
      <c r="F126" s="45">
        <f t="shared" si="1"/>
        <v>100.85941342182336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1577998.2699999998</v>
      </c>
      <c r="E141" s="81">
        <f t="shared" si="28"/>
        <v>1667032.3499999999</v>
      </c>
      <c r="F141" s="61">
        <f t="shared" si="1"/>
        <v>105.64221657860247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334010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334010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334010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334010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9217.7999999999993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38973.769999999997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38973.769999999997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4220.32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34753.449999999997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9217.7999999999993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9217.7999999999993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9217.7999999999993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38973.76999999999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38973.769999999997</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34753.449999999997</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34753.449999999997</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4220.32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4220.32</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4220.32</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10006</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cp:lastModifiedBy>
  <cp:lastPrinted>2025-11-26T12:43:51Z</cp:lastPrinted>
  <dcterms:created xsi:type="dcterms:W3CDTF">2022-04-01T05:14:30Z</dcterms:created>
  <dcterms:modified xsi:type="dcterms:W3CDTF">2026-01-29T13:01:40Z</dcterms:modified>
</cp:coreProperties>
</file>